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355" windowHeight="4695" activeTab="3"/>
  </bookViews>
  <sheets>
    <sheet name="Cooper" sheetId="1" r:id="rId1"/>
    <sheet name="Kondi" sheetId="2" r:id="rId2"/>
    <sheet name="Úszás1000m" sheetId="3" r:id="rId3"/>
    <sheet name="Futás 1200m" sheetId="5" r:id="rId4"/>
  </sheets>
  <calcPr calcId="125725" concurrentCalc="0"/>
</workbook>
</file>

<file path=xl/calcChain.xml><?xml version="1.0" encoding="utf-8"?>
<calcChain xmlns="http://schemas.openxmlformats.org/spreadsheetml/2006/main">
  <c r="I46" i="5"/>
  <c r="E31" i="3"/>
  <c r="I51" i="5"/>
  <c r="I50"/>
  <c r="I34"/>
  <c r="J51" i="2"/>
  <c r="I51"/>
  <c r="H51"/>
  <c r="G51"/>
  <c r="E23" i="3"/>
  <c r="E28"/>
  <c r="E49"/>
  <c r="E50"/>
  <c r="I47" i="5"/>
  <c r="I15"/>
  <c r="I38"/>
  <c r="I44"/>
  <c r="G4" i="2"/>
  <c r="H4"/>
  <c r="I4"/>
  <c r="J4"/>
  <c r="G45"/>
  <c r="H45"/>
  <c r="I45"/>
  <c r="J45"/>
  <c r="G7"/>
  <c r="H7"/>
  <c r="I7"/>
  <c r="J7"/>
  <c r="G23"/>
  <c r="H23"/>
  <c r="I23"/>
  <c r="J23"/>
  <c r="J6"/>
  <c r="I6"/>
  <c r="H6"/>
  <c r="G6"/>
  <c r="J48"/>
  <c r="I48"/>
  <c r="H48"/>
  <c r="G48"/>
  <c r="J5"/>
  <c r="I5"/>
  <c r="H5"/>
  <c r="G5"/>
  <c r="J24"/>
  <c r="I24"/>
  <c r="H24"/>
  <c r="G24"/>
  <c r="J33"/>
  <c r="I33"/>
  <c r="H33"/>
  <c r="G33"/>
  <c r="J10"/>
  <c r="I10"/>
  <c r="H10"/>
  <c r="G10"/>
  <c r="J14"/>
  <c r="I14"/>
  <c r="H14"/>
  <c r="G14"/>
  <c r="J36"/>
  <c r="I36"/>
  <c r="H36"/>
  <c r="G36"/>
  <c r="J44"/>
  <c r="I44"/>
  <c r="H44"/>
  <c r="G44"/>
  <c r="J22"/>
  <c r="I22"/>
  <c r="H22"/>
  <c r="G22"/>
  <c r="J30"/>
  <c r="I30"/>
  <c r="H30"/>
  <c r="G30"/>
  <c r="J12"/>
  <c r="I12"/>
  <c r="H12"/>
  <c r="G12"/>
  <c r="J35"/>
  <c r="I35"/>
  <c r="H35"/>
  <c r="G35"/>
  <c r="J16"/>
  <c r="I16"/>
  <c r="H16"/>
  <c r="G16"/>
  <c r="J47"/>
  <c r="I47"/>
  <c r="H47"/>
  <c r="G47"/>
  <c r="J28"/>
  <c r="I28"/>
  <c r="H28"/>
  <c r="G28"/>
  <c r="J40"/>
  <c r="I40"/>
  <c r="H40"/>
  <c r="G40"/>
  <c r="J29"/>
  <c r="I29"/>
  <c r="H29"/>
  <c r="G29"/>
  <c r="J3"/>
  <c r="I3"/>
  <c r="H3"/>
  <c r="G3"/>
  <c r="J19"/>
  <c r="I19"/>
  <c r="H19"/>
  <c r="G19"/>
  <c r="J38"/>
  <c r="I38"/>
  <c r="H38"/>
  <c r="G38"/>
  <c r="J34"/>
  <c r="I34"/>
  <c r="H34"/>
  <c r="G34"/>
  <c r="J13"/>
  <c r="I13"/>
  <c r="H13"/>
  <c r="G13"/>
  <c r="J8"/>
  <c r="I8"/>
  <c r="H8"/>
  <c r="G8"/>
  <c r="J21"/>
  <c r="I21"/>
  <c r="H21"/>
  <c r="G21"/>
  <c r="J32"/>
  <c r="I32"/>
  <c r="H32"/>
  <c r="G32"/>
  <c r="J18"/>
  <c r="I18"/>
  <c r="H18"/>
  <c r="G18"/>
  <c r="J9"/>
  <c r="I9"/>
  <c r="H9"/>
  <c r="G9"/>
  <c r="J26"/>
  <c r="I26"/>
  <c r="H26"/>
  <c r="G26"/>
  <c r="J39"/>
  <c r="I39"/>
  <c r="H39"/>
  <c r="G39"/>
  <c r="J46"/>
  <c r="I46"/>
  <c r="H46"/>
  <c r="G46"/>
  <c r="J20"/>
  <c r="I20"/>
  <c r="H20"/>
  <c r="G20"/>
  <c r="J49"/>
  <c r="I49"/>
  <c r="H49"/>
  <c r="G49"/>
  <c r="J52"/>
  <c r="I52"/>
  <c r="H52"/>
  <c r="G52"/>
  <c r="J15"/>
  <c r="I15"/>
  <c r="H15"/>
  <c r="G15"/>
  <c r="J27"/>
  <c r="I27"/>
  <c r="H27"/>
  <c r="G27"/>
  <c r="J43"/>
  <c r="I43"/>
  <c r="H43"/>
  <c r="G43"/>
  <c r="J17"/>
  <c r="I17"/>
  <c r="H17"/>
  <c r="G17"/>
  <c r="J25"/>
  <c r="I25"/>
  <c r="H25"/>
  <c r="G25"/>
  <c r="J31"/>
  <c r="I31"/>
  <c r="H31"/>
  <c r="G31"/>
  <c r="E5" i="3"/>
  <c r="I13" i="5"/>
  <c r="E18" i="3"/>
  <c r="E13"/>
  <c r="E16"/>
  <c r="E51"/>
  <c r="E39"/>
  <c r="E38"/>
  <c r="E29"/>
  <c r="E37"/>
  <c r="E52"/>
  <c r="E8"/>
  <c r="E25"/>
  <c r="E30"/>
  <c r="E11"/>
  <c r="E45"/>
  <c r="E10"/>
  <c r="E21"/>
  <c r="E27"/>
  <c r="E6"/>
  <c r="E46"/>
  <c r="E7"/>
  <c r="E43"/>
  <c r="E9"/>
  <c r="E20"/>
  <c r="E15"/>
  <c r="E42"/>
  <c r="E35"/>
  <c r="E17"/>
  <c r="E22"/>
  <c r="E41"/>
  <c r="E24"/>
  <c r="E48"/>
  <c r="E36"/>
  <c r="E26"/>
  <c r="E32"/>
  <c r="E40"/>
  <c r="E14"/>
  <c r="E33"/>
  <c r="E44"/>
  <c r="E34"/>
  <c r="E19"/>
  <c r="E47"/>
  <c r="E4"/>
  <c r="E12"/>
  <c r="I48" i="5"/>
  <c r="I7"/>
  <c r="I39"/>
  <c r="I17"/>
  <c r="I19"/>
  <c r="I27"/>
  <c r="I21"/>
  <c r="I23"/>
  <c r="I24"/>
  <c r="I10"/>
  <c r="I12"/>
  <c r="I14"/>
  <c r="I28"/>
  <c r="I16"/>
  <c r="I6"/>
  <c r="I33"/>
  <c r="I49"/>
  <c r="I29"/>
  <c r="I36"/>
  <c r="I18"/>
  <c r="I43"/>
  <c r="I8"/>
  <c r="I26"/>
  <c r="I25"/>
  <c r="I37"/>
  <c r="I20"/>
  <c r="I32"/>
  <c r="I35"/>
  <c r="I22"/>
  <c r="I30"/>
  <c r="I40"/>
  <c r="I31"/>
  <c r="I42"/>
  <c r="I41"/>
  <c r="I45"/>
  <c r="I11"/>
  <c r="I4"/>
  <c r="I9"/>
  <c r="I5"/>
  <c r="G50" i="2"/>
  <c r="H50"/>
  <c r="I50"/>
  <c r="J50"/>
  <c r="J42"/>
  <c r="I42"/>
  <c r="H42"/>
  <c r="G42"/>
  <c r="J11"/>
  <c r="I11"/>
  <c r="H11"/>
  <c r="G11"/>
  <c r="J37"/>
  <c r="I37"/>
  <c r="H37"/>
  <c r="G37"/>
  <c r="J41"/>
  <c r="I41"/>
  <c r="H41"/>
  <c r="G41"/>
</calcChain>
</file>

<file path=xl/sharedStrings.xml><?xml version="1.0" encoding="utf-8"?>
<sst xmlns="http://schemas.openxmlformats.org/spreadsheetml/2006/main" count="425" uniqueCount="124">
  <si>
    <t>Név</t>
  </si>
  <si>
    <t>Méter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</si>
  <si>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</si>
  <si>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</si>
  <si>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</si>
  <si>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</si>
  <si>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</si>
  <si>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</si>
  <si>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</si>
  <si>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</si>
  <si>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</si>
  <si>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</si>
  <si>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</si>
  <si>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</si>
  <si>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</si>
  <si>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</si>
  <si>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</si>
  <si>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</si>
  <si>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</si>
  <si>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</si>
  <si>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</si>
  <si>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</si>
  <si>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</si>
  <si>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</si>
  <si>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</si>
  <si>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</si>
  <si>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</si>
  <si>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</si>
  <si>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</si>
  <si>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</si>
  <si>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</si>
  <si>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</si>
  <si>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Nyomás cm</t>
  </si>
  <si>
    <t>Nyomás db</t>
  </si>
  <si>
    <t>Húzás cm</t>
  </si>
  <si>
    <t>Húzás db</t>
  </si>
  <si>
    <t>Összesen cm</t>
  </si>
  <si>
    <t>Összesen db</t>
  </si>
  <si>
    <t>cm/db nyomás</t>
  </si>
  <si>
    <t>cm/db húzás</t>
  </si>
  <si>
    <t>31.</t>
  </si>
  <si>
    <t>32.</t>
  </si>
  <si>
    <t>33.</t>
  </si>
  <si>
    <t>Sorrend az össz. idő alapján</t>
  </si>
  <si>
    <t>300m</t>
  </si>
  <si>
    <t>100m</t>
  </si>
  <si>
    <t>Össz.idő</t>
  </si>
  <si>
    <t>Átlag</t>
  </si>
  <si>
    <t xml:space="preserve">6x1200m 7're </t>
  </si>
  <si>
    <t>Futás felmérés Tata</t>
  </si>
  <si>
    <t>Úszás felmérés Tata</t>
  </si>
  <si>
    <t xml:space="preserve"> Erőfelmérés Tata, Nyomás-húzás 60 kg. Maximum ismétlésszám, max 2'.</t>
  </si>
  <si>
    <t>Czompa Tibor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</si>
  <si>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</si>
  <si>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</si>
  <si>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</si>
  <si>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</si>
  <si>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</si>
  <si>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</si>
  <si>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</si>
  <si>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</si>
  <si>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</si>
  <si>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</si>
  <si>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</si>
  <si>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</si>
  <si>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</si>
  <si>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</si>
  <si>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</si>
  <si>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</si>
  <si>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</si>
  <si>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Ballér Tamás</t>
  </si>
  <si>
    <t xml:space="preserve"> </t>
  </si>
  <si>
    <t>Cooper futás, Tata 3 fok, szitáló eső</t>
  </si>
  <si>
    <t>Pauman Dániel</t>
  </si>
  <si>
    <t>Kammerer Zoltán</t>
  </si>
  <si>
    <t>Kugler Attila</t>
  </si>
  <si>
    <t>Vasbányai Henrik</t>
  </si>
  <si>
    <t>Szabó Kristóf</t>
  </si>
  <si>
    <t>Mike Róbert</t>
  </si>
  <si>
    <t>Bodonyi András</t>
  </si>
  <si>
    <t>Hufnágel Tibor</t>
  </si>
  <si>
    <t>Noé Milán</t>
  </si>
  <si>
    <t>Ceiner Benjámin</t>
  </si>
  <si>
    <t>Kiss Tamás</t>
  </si>
  <si>
    <t>Viola Viktor</t>
  </si>
  <si>
    <t>Petrovics Máté</t>
  </si>
  <si>
    <t>Havas Balázs</t>
  </si>
  <si>
    <t>Petró Ádám</t>
  </si>
  <si>
    <t>Kulifai Tamás</t>
  </si>
  <si>
    <t>Kövér Márton</t>
  </si>
  <si>
    <t>Koleszár Mátyás</t>
  </si>
  <si>
    <t>Fekete Pál</t>
  </si>
  <si>
    <t>Dombvári Bence</t>
  </si>
  <si>
    <t>Sarudi Pál</t>
  </si>
  <si>
    <t>Gál Péter</t>
  </si>
  <si>
    <t>Schenk Áron</t>
  </si>
  <si>
    <t>Tóth Dávid</t>
  </si>
  <si>
    <t>Drevenka Marcell</t>
  </si>
  <si>
    <t>Solti László</t>
  </si>
  <si>
    <t>Máthé Krisztián</t>
  </si>
  <si>
    <t>Gacsal Ákos</t>
  </si>
  <si>
    <t>Németh Viktor</t>
  </si>
  <si>
    <t>Aranyosi Gábor</t>
  </si>
  <si>
    <t>Bogár Gábor</t>
  </si>
  <si>
    <t>Ilyés Róbert</t>
  </si>
  <si>
    <t>Szabó Gábor</t>
  </si>
  <si>
    <t>Csontos Csaba</t>
  </si>
  <si>
    <t>Ceiner Bálint</t>
  </si>
  <si>
    <t>Nagy Gábor</t>
  </si>
  <si>
    <t>Dóczé Ádám</t>
  </si>
  <si>
    <t>Androkity Marcell</t>
  </si>
  <si>
    <t>Duró József</t>
  </si>
  <si>
    <t>Kökény Roland</t>
  </si>
  <si>
    <t>Bárdfalvi Márk</t>
  </si>
  <si>
    <t>Korisánszky Dávid</t>
  </si>
  <si>
    <t>Kucsera Gábor</t>
  </si>
  <si>
    <t>Fekete Ádám</t>
  </si>
  <si>
    <t>Moldován Milán</t>
  </si>
  <si>
    <t>Petkó András</t>
  </si>
  <si>
    <t>Nagy Gergely</t>
  </si>
  <si>
    <t>Dóri Bence</t>
  </si>
  <si>
    <t>Dúró József</t>
  </si>
  <si>
    <t>Szalai Tamás</t>
  </si>
  <si>
    <t>Gergely Olivér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</si>
</sst>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47" fontId="2" fillId="0" borderId="0" xfId="1" applyNumberFormat="1" applyFont="1"/>
    <xf numFmtId="0" fontId="1" fillId="0" borderId="0" xfId="1"/>
    <xf numFmtId="0" fontId="2" fillId="0" borderId="0" xfId="1" applyFont="1" applyFill="1" applyBorder="1"/>
    <xf numFmtId="0" fontId="3" fillId="0" borderId="0" xfId="1" applyFont="1"/>
    <xf numFmtId="20" fontId="2" fillId="0" borderId="0" xfId="1" applyNumberFormat="1" applyFont="1" applyFill="1" applyBorder="1"/>
    <xf numFmtId="0" fontId="5" fillId="0" borderId="1" xfId="1" applyFont="1" applyFill="1" applyBorder="1" applyAlignment="1">
      <alignment horizontal="right"/>
    </xf>
    <xf numFmtId="0" fontId="6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9" fillId="0" borderId="1" xfId="1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164" fontId="8" fillId="0" borderId="1" xfId="1" applyNumberFormat="1" applyFont="1" applyBorder="1"/>
    <xf numFmtId="0" fontId="9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5" fillId="0" borderId="1" xfId="1" applyFont="1" applyBorder="1"/>
    <xf numFmtId="0" fontId="6" fillId="0" borderId="1" xfId="1" applyFont="1" applyBorder="1"/>
    <xf numFmtId="20" fontId="6" fillId="0" borderId="1" xfId="0" applyNumberFormat="1" applyFont="1" applyFill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20" fontId="6" fillId="0" borderId="0" xfId="0" applyNumberFormat="1" applyFont="1" applyFill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2" fillId="0" borderId="0" xfId="0" applyFont="1"/>
    <xf numFmtId="47" fontId="6" fillId="0" borderId="1" xfId="0" applyNumberFormat="1" applyFont="1" applyBorder="1" applyAlignment="1">
      <alignment horizontal="center"/>
    </xf>
    <xf numFmtId="47" fontId="5" fillId="0" borderId="1" xfId="0" applyNumberFormat="1" applyFont="1" applyBorder="1" applyAlignment="1">
      <alignment horizontal="center"/>
    </xf>
    <xf numFmtId="47" fontId="6" fillId="0" borderId="0" xfId="0" applyNumberFormat="1" applyFont="1" applyAlignment="1">
      <alignment horizontal="center"/>
    </xf>
    <xf numFmtId="20" fontId="0" fillId="0" borderId="0" xfId="0" applyNumberFormat="1"/>
    <xf numFmtId="20" fontId="5" fillId="0" borderId="5" xfId="0" applyNumberFormat="1" applyFont="1" applyBorder="1" applyAlignment="1">
      <alignment horizontal="center"/>
    </xf>
    <xf numFmtId="20" fontId="5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" xfId="1" applyFont="1" applyBorder="1" applyAlignment="1">
      <alignment horizontal="center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B3" sqref="B3:B50"/>
    </sheetView>
  </sheetViews>
  <sheetFormatPr defaultRowHeight="15"/>
  <cols>
    <col min="1" max="1" width="4.85546875" bestFit="1" customWidth="1"/>
    <col min="2" max="2" width="27.85546875" customWidth="1"/>
    <col min="3" max="3" width="11.5703125" customWidth="1"/>
  </cols>
  <sheetData>
    <row r="1" spans="1:6" ht="15.75">
      <c r="A1" s="38" t="s">
        <v>72</v>
      </c>
      <c r="B1" s="38"/>
      <c r="C1" s="38"/>
    </row>
    <row r="2" spans="1:6" ht="18.75">
      <c r="A2" s="9"/>
      <c r="B2" s="9" t="s">
        <v>0</v>
      </c>
      <c r="C2" s="9" t="s">
        <v>1</v>
      </c>
    </row>
    <row r="3" spans="1:6" ht="18.75">
      <c r="A3" s="7" t="s">
        <v>2</v>
      </c>
      <c r="B3" s="8" t="s">
        <v>83</v>
      </c>
      <c r="C3" s="10">
        <v>3623</v>
      </c>
      <c r="F3" t="s">
        <v>71</v>
      </c>
    </row>
    <row r="4" spans="1:6" ht="18.75">
      <c r="A4" s="7" t="s">
        <v>3</v>
      </c>
      <c r="B4" s="8" t="s">
        <v>77</v>
      </c>
      <c r="C4" s="10">
        <v>3590</v>
      </c>
    </row>
    <row r="5" spans="1:6" ht="18.75">
      <c r="A5" s="7" t="s">
        <v>4</v>
      </c>
      <c r="B5" s="8" t="s">
        <v>87</v>
      </c>
      <c r="C5" s="10">
        <v>3588</v>
      </c>
    </row>
    <row r="6" spans="1:6" ht="18.75">
      <c r="A6" s="7" t="s">
        <v>5</v>
      </c>
      <c r="B6" s="8" t="s">
        <v>79</v>
      </c>
      <c r="C6" s="10">
        <v>3582</v>
      </c>
    </row>
    <row r="7" spans="1:6" ht="18.75">
      <c r="A7" s="7" t="s">
        <v>6</v>
      </c>
      <c r="B7" s="8" t="s">
        <v>78</v>
      </c>
      <c r="C7" s="10">
        <v>3570</v>
      </c>
    </row>
    <row r="8" spans="1:6" ht="18.75">
      <c r="A8" s="7" t="s">
        <v>7</v>
      </c>
      <c r="B8" s="8" t="s">
        <v>82</v>
      </c>
      <c r="C8" s="10">
        <v>3554</v>
      </c>
    </row>
    <row r="9" spans="1:6" ht="18.75">
      <c r="A9" s="7" t="s">
        <v>8</v>
      </c>
      <c r="B9" s="8" t="s">
        <v>91</v>
      </c>
      <c r="C9" s="10">
        <v>3530</v>
      </c>
    </row>
    <row r="10" spans="1:6" ht="18.75">
      <c r="A10" s="7" t="s">
        <v>9</v>
      </c>
      <c r="B10" s="8" t="s">
        <v>73</v>
      </c>
      <c r="C10" s="10">
        <v>3524</v>
      </c>
    </row>
    <row r="11" spans="1:6" ht="18.75">
      <c r="A11" s="7" t="s">
        <v>10</v>
      </c>
      <c r="B11" s="8" t="s">
        <v>75</v>
      </c>
      <c r="C11" s="10">
        <v>3505</v>
      </c>
    </row>
    <row r="12" spans="1:6" ht="18.75">
      <c r="A12" s="7" t="s">
        <v>11</v>
      </c>
      <c r="B12" s="8" t="s">
        <v>86</v>
      </c>
      <c r="C12" s="10">
        <v>3466</v>
      </c>
    </row>
    <row r="13" spans="1:6" ht="18.75">
      <c r="A13" s="7" t="s">
        <v>12</v>
      </c>
      <c r="B13" s="8" t="s">
        <v>89</v>
      </c>
      <c r="C13" s="10">
        <v>3463</v>
      </c>
    </row>
    <row r="14" spans="1:6" ht="18.75">
      <c r="A14" s="7" t="s">
        <v>13</v>
      </c>
      <c r="B14" s="8" t="s">
        <v>52</v>
      </c>
      <c r="C14" s="10">
        <v>3454</v>
      </c>
    </row>
    <row r="15" spans="1:6" ht="18.75">
      <c r="A15" s="7" t="s">
        <v>14</v>
      </c>
      <c r="B15" s="8" t="s">
        <v>92</v>
      </c>
      <c r="C15" s="10">
        <v>3428</v>
      </c>
    </row>
    <row r="16" spans="1:6" ht="18.75">
      <c r="A16" s="7" t="s">
        <v>15</v>
      </c>
      <c r="B16" s="8" t="s">
        <v>98</v>
      </c>
      <c r="C16" s="10">
        <v>3427</v>
      </c>
    </row>
    <row r="17" spans="1:3" ht="18.75">
      <c r="A17" s="7" t="s">
        <v>16</v>
      </c>
      <c r="B17" s="8" t="s">
        <v>81</v>
      </c>
      <c r="C17" s="10">
        <v>3424</v>
      </c>
    </row>
    <row r="18" spans="1:3" ht="18.75">
      <c r="A18" s="7" t="s">
        <v>17</v>
      </c>
      <c r="B18" s="8" t="s">
        <v>96</v>
      </c>
      <c r="C18" s="10">
        <v>3416</v>
      </c>
    </row>
    <row r="19" spans="1:3" ht="18.75">
      <c r="A19" s="7" t="s">
        <v>18</v>
      </c>
      <c r="B19" s="8" t="s">
        <v>108</v>
      </c>
      <c r="C19" s="10">
        <v>3414</v>
      </c>
    </row>
    <row r="20" spans="1:3" ht="18.75">
      <c r="A20" s="7" t="s">
        <v>19</v>
      </c>
      <c r="B20" s="8" t="s">
        <v>103</v>
      </c>
      <c r="C20" s="10">
        <v>3408</v>
      </c>
    </row>
    <row r="21" spans="1:3" ht="18.75">
      <c r="A21" s="7" t="s">
        <v>20</v>
      </c>
      <c r="B21" s="8" t="s">
        <v>84</v>
      </c>
      <c r="C21" s="10">
        <v>3407</v>
      </c>
    </row>
    <row r="22" spans="1:3" ht="18.75">
      <c r="A22" s="7" t="s">
        <v>21</v>
      </c>
      <c r="B22" s="8" t="s">
        <v>97</v>
      </c>
      <c r="C22" s="10">
        <v>3403</v>
      </c>
    </row>
    <row r="23" spans="1:3" ht="18.75">
      <c r="A23" s="7" t="s">
        <v>22</v>
      </c>
      <c r="B23" s="8" t="s">
        <v>74</v>
      </c>
      <c r="C23" s="10">
        <v>3390</v>
      </c>
    </row>
    <row r="24" spans="1:3" ht="18.75">
      <c r="A24" s="7" t="s">
        <v>23</v>
      </c>
      <c r="B24" s="8" t="s">
        <v>90</v>
      </c>
      <c r="C24" s="10">
        <v>3390</v>
      </c>
    </row>
    <row r="25" spans="1:3" ht="18.75">
      <c r="A25" s="7" t="s">
        <v>24</v>
      </c>
      <c r="B25" s="8" t="s">
        <v>88</v>
      </c>
      <c r="C25" s="10">
        <v>3385</v>
      </c>
    </row>
    <row r="26" spans="1:3" ht="18.75">
      <c r="A26" s="7" t="s">
        <v>25</v>
      </c>
      <c r="B26" s="8" t="s">
        <v>104</v>
      </c>
      <c r="C26" s="10">
        <v>3371</v>
      </c>
    </row>
    <row r="27" spans="1:3" ht="18.75">
      <c r="A27" s="7" t="s">
        <v>26</v>
      </c>
      <c r="B27" s="8" t="s">
        <v>94</v>
      </c>
      <c r="C27" s="10">
        <v>3367</v>
      </c>
    </row>
    <row r="28" spans="1:3" ht="18.75">
      <c r="A28" s="7" t="s">
        <v>27</v>
      </c>
      <c r="B28" s="8" t="s">
        <v>99</v>
      </c>
      <c r="C28" s="10">
        <v>3361</v>
      </c>
    </row>
    <row r="29" spans="1:3" ht="18.75">
      <c r="A29" s="7" t="s">
        <v>28</v>
      </c>
      <c r="B29" s="8" t="s">
        <v>95</v>
      </c>
      <c r="C29" s="10">
        <v>3351</v>
      </c>
    </row>
    <row r="30" spans="1:3" ht="18.75">
      <c r="A30" s="7" t="s">
        <v>29</v>
      </c>
      <c r="B30" s="8" t="s">
        <v>85</v>
      </c>
      <c r="C30" s="10">
        <v>3342</v>
      </c>
    </row>
    <row r="31" spans="1:3" ht="18.75">
      <c r="A31" s="7" t="s">
        <v>30</v>
      </c>
      <c r="B31" s="8" t="s">
        <v>100</v>
      </c>
      <c r="C31" s="10">
        <v>3342</v>
      </c>
    </row>
    <row r="32" spans="1:3" ht="18.75">
      <c r="A32" s="7" t="s">
        <v>31</v>
      </c>
      <c r="B32" s="8" t="s">
        <v>109</v>
      </c>
      <c r="C32" s="10">
        <v>3340</v>
      </c>
    </row>
    <row r="33" spans="1:3" ht="18.75">
      <c r="A33" s="7" t="s">
        <v>40</v>
      </c>
      <c r="B33" s="8" t="s">
        <v>110</v>
      </c>
      <c r="C33" s="10">
        <v>3337</v>
      </c>
    </row>
    <row r="34" spans="1:3" ht="18.75">
      <c r="A34" s="7" t="s">
        <v>41</v>
      </c>
      <c r="B34" s="8" t="s">
        <v>76</v>
      </c>
      <c r="C34" s="10">
        <v>3326</v>
      </c>
    </row>
    <row r="35" spans="1:3" ht="18.75">
      <c r="A35" s="7" t="s">
        <v>42</v>
      </c>
      <c r="B35" s="8" t="s">
        <v>101</v>
      </c>
      <c r="C35" s="10">
        <v>3309</v>
      </c>
    </row>
    <row r="36" spans="1:3" ht="18.75">
      <c r="A36" s="7" t="s">
        <v>53</v>
      </c>
      <c r="B36" s="8" t="s">
        <v>70</v>
      </c>
      <c r="C36" s="10">
        <v>3308</v>
      </c>
    </row>
    <row r="37" spans="1:3" ht="18.75">
      <c r="A37" s="7" t="s">
        <v>54</v>
      </c>
      <c r="B37" s="8" t="s">
        <v>102</v>
      </c>
      <c r="C37" s="10">
        <v>3296</v>
      </c>
    </row>
    <row r="38" spans="1:3" ht="18.75">
      <c r="A38" s="7" t="s">
        <v>55</v>
      </c>
      <c r="B38" s="8" t="s">
        <v>105</v>
      </c>
      <c r="C38" s="10">
        <v>3294</v>
      </c>
    </row>
    <row r="39" spans="1:3" ht="18.75">
      <c r="A39" s="7" t="s">
        <v>56</v>
      </c>
      <c r="B39" s="8" t="s">
        <v>80</v>
      </c>
      <c r="C39" s="10">
        <v>3282</v>
      </c>
    </row>
    <row r="40" spans="1:3" ht="18.75">
      <c r="A40" s="7" t="s">
        <v>57</v>
      </c>
      <c r="B40" s="8" t="s">
        <v>106</v>
      </c>
      <c r="C40" s="10">
        <v>3260</v>
      </c>
    </row>
    <row r="41" spans="1:3" ht="18.75">
      <c r="A41" s="7" t="s">
        <v>58</v>
      </c>
      <c r="B41" s="8" t="s">
        <v>111</v>
      </c>
      <c r="C41" s="10">
        <v>3252</v>
      </c>
    </row>
    <row r="42" spans="1:3" ht="18.75">
      <c r="A42" s="7" t="s">
        <v>59</v>
      </c>
      <c r="B42" s="8" t="s">
        <v>107</v>
      </c>
      <c r="C42" s="10">
        <v>3231</v>
      </c>
    </row>
    <row r="43" spans="1:3" ht="18.75">
      <c r="A43" s="7" t="s">
        <v>60</v>
      </c>
      <c r="B43" s="8" t="s">
        <v>112</v>
      </c>
      <c r="C43" s="10">
        <v>3204</v>
      </c>
    </row>
    <row r="44" spans="1:3" ht="18.75">
      <c r="A44" s="7" t="s">
        <v>61</v>
      </c>
      <c r="B44" s="8" t="s">
        <v>93</v>
      </c>
      <c r="C44" s="10">
        <v>3159</v>
      </c>
    </row>
    <row r="45" spans="1:3" ht="18.75">
      <c r="A45" s="7" t="s">
        <v>62</v>
      </c>
      <c r="B45" s="8" t="s">
        <v>117</v>
      </c>
      <c r="C45" s="10">
        <v>3156</v>
      </c>
    </row>
    <row r="46" spans="1:3" ht="18.75">
      <c r="A46" s="7" t="s">
        <v>63</v>
      </c>
      <c r="B46" s="8" t="s">
        <v>113</v>
      </c>
      <c r="C46" s="10">
        <v>3114</v>
      </c>
    </row>
    <row r="47" spans="1:3" ht="18.75">
      <c r="A47" s="7" t="s">
        <v>64</v>
      </c>
      <c r="B47" s="8" t="s">
        <v>118</v>
      </c>
      <c r="C47" s="10">
        <v>3014</v>
      </c>
    </row>
    <row r="48" spans="1:3" ht="18.75">
      <c r="A48" s="7" t="s">
        <v>65</v>
      </c>
      <c r="B48" s="8" t="s">
        <v>114</v>
      </c>
      <c r="C48" s="10">
        <v>2996</v>
      </c>
    </row>
    <row r="49" spans="1:3" ht="18.75">
      <c r="A49" s="7" t="s">
        <v>66</v>
      </c>
      <c r="B49" s="8" t="s">
        <v>115</v>
      </c>
      <c r="C49" s="10">
        <v>2903</v>
      </c>
    </row>
    <row r="50" spans="1:3" ht="18.75">
      <c r="A50" s="7" t="s">
        <v>67</v>
      </c>
      <c r="B50" s="8" t="s">
        <v>116</v>
      </c>
      <c r="C50" s="10">
        <v>2770</v>
      </c>
    </row>
    <row r="51" spans="1:3" ht="18.75">
      <c r="A51" s="7" t="s">
        <v>68</v>
      </c>
      <c r="B51" s="8"/>
      <c r="C51" s="10"/>
    </row>
    <row r="52" spans="1:3" ht="18.75">
      <c r="A52" s="7" t="s">
        <v>69</v>
      </c>
      <c r="B52" s="8"/>
      <c r="C52" s="10"/>
    </row>
  </sheetData>
  <sortState ref="A3:F50">
    <sortCondition descending="1" ref="C3:C50"/>
  </sortState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topLeftCell="A40" workbookViewId="0">
      <selection activeCell="L10" sqref="L10"/>
    </sheetView>
  </sheetViews>
  <sheetFormatPr defaultRowHeight="15"/>
  <cols>
    <col min="1" max="1" width="5.140625" customWidth="1"/>
    <col min="2" max="2" width="26.5703125" bestFit="1" customWidth="1"/>
    <col min="3" max="3" width="16.85546875" bestFit="1" customWidth="1"/>
    <col min="4" max="4" width="16.28515625" bestFit="1" customWidth="1"/>
    <col min="5" max="5" width="14.28515625" bestFit="1" customWidth="1"/>
    <col min="6" max="6" width="13.7109375" bestFit="1" customWidth="1"/>
    <col min="7" max="7" width="19.42578125" bestFit="1" customWidth="1"/>
    <col min="8" max="8" width="18.85546875" bestFit="1" customWidth="1"/>
    <col min="9" max="9" width="14.5703125" bestFit="1" customWidth="1"/>
    <col min="10" max="10" width="15.85546875" customWidth="1"/>
    <col min="13" max="13" width="8.7109375" customWidth="1"/>
  </cols>
  <sheetData>
    <row r="1" spans="1:10" ht="15.75">
      <c r="A1" s="39" t="s">
        <v>51</v>
      </c>
      <c r="B1" s="39"/>
      <c r="C1" s="39"/>
      <c r="D1" s="39"/>
      <c r="E1" s="39"/>
      <c r="F1" s="39"/>
      <c r="G1" s="39"/>
      <c r="H1" s="39"/>
      <c r="I1" s="13"/>
      <c r="J1" s="13"/>
    </row>
    <row r="2" spans="1:10" ht="18.75">
      <c r="A2" s="11"/>
      <c r="B2" s="14" t="s">
        <v>0</v>
      </c>
      <c r="C2" s="14" t="s">
        <v>32</v>
      </c>
      <c r="D2" s="14" t="s">
        <v>33</v>
      </c>
      <c r="E2" s="14" t="s">
        <v>34</v>
      </c>
      <c r="F2" s="14" t="s">
        <v>35</v>
      </c>
      <c r="G2" s="14" t="s">
        <v>36</v>
      </c>
      <c r="H2" s="14" t="s">
        <v>37</v>
      </c>
      <c r="I2" s="15" t="s">
        <v>38</v>
      </c>
      <c r="J2" s="15" t="s">
        <v>39</v>
      </c>
    </row>
    <row r="3" spans="1:10" ht="18.75">
      <c r="A3" s="12" t="s">
        <v>2</v>
      </c>
      <c r="B3" s="8" t="s">
        <v>115</v>
      </c>
      <c r="C3" s="36">
        <v>6457</v>
      </c>
      <c r="D3" s="36">
        <v>77</v>
      </c>
      <c r="E3" s="36">
        <v>8569</v>
      </c>
      <c r="F3" s="36">
        <v>86</v>
      </c>
      <c r="G3" s="16">
        <f t="shared" ref="G3:G38" si="0">C3+E3</f>
        <v>15026</v>
      </c>
      <c r="H3" s="16">
        <f t="shared" ref="H3:H38" si="1">D3+F3</f>
        <v>163</v>
      </c>
      <c r="I3" s="17">
        <f t="shared" ref="I3:I34" si="2">C3/D3</f>
        <v>83.857142857142861</v>
      </c>
      <c r="J3" s="17">
        <f t="shared" ref="J3:J38" si="3">E3/F3</f>
        <v>99.639534883720927</v>
      </c>
    </row>
    <row r="4" spans="1:10" ht="18.75">
      <c r="A4" s="12" t="s">
        <v>3</v>
      </c>
      <c r="B4" s="8" t="s">
        <v>122</v>
      </c>
      <c r="C4" s="36">
        <v>6316</v>
      </c>
      <c r="D4" s="36">
        <v>85</v>
      </c>
      <c r="E4" s="36">
        <v>6430</v>
      </c>
      <c r="F4" s="36">
        <v>80</v>
      </c>
      <c r="G4" s="16">
        <f t="shared" si="0"/>
        <v>12746</v>
      </c>
      <c r="H4" s="16">
        <f t="shared" si="1"/>
        <v>165</v>
      </c>
      <c r="I4" s="17">
        <f t="shared" si="2"/>
        <v>74.305882352941182</v>
      </c>
      <c r="J4" s="17">
        <f t="shared" si="3"/>
        <v>80.375</v>
      </c>
    </row>
    <row r="5" spans="1:10" ht="18.75">
      <c r="A5" s="12" t="s">
        <v>4</v>
      </c>
      <c r="B5" s="8" t="s">
        <v>92</v>
      </c>
      <c r="C5" s="36">
        <v>5201</v>
      </c>
      <c r="D5" s="36">
        <v>61</v>
      </c>
      <c r="E5" s="36">
        <v>7335</v>
      </c>
      <c r="F5" s="36">
        <v>82</v>
      </c>
      <c r="G5" s="16">
        <f t="shared" si="0"/>
        <v>12536</v>
      </c>
      <c r="H5" s="16">
        <f t="shared" si="1"/>
        <v>143</v>
      </c>
      <c r="I5" s="17">
        <f t="shared" si="2"/>
        <v>85.26229508196721</v>
      </c>
      <c r="J5" s="17">
        <f t="shared" si="3"/>
        <v>89.451219512195124</v>
      </c>
    </row>
    <row r="6" spans="1:10" ht="18.75">
      <c r="A6" s="12" t="s">
        <v>5</v>
      </c>
      <c r="B6" s="8" t="s">
        <v>73</v>
      </c>
      <c r="C6" s="36">
        <v>4774</v>
      </c>
      <c r="D6" s="36">
        <v>56</v>
      </c>
      <c r="E6" s="36">
        <v>7523</v>
      </c>
      <c r="F6" s="36">
        <v>84</v>
      </c>
      <c r="G6" s="16">
        <f t="shared" si="0"/>
        <v>12297</v>
      </c>
      <c r="H6" s="16">
        <f t="shared" si="1"/>
        <v>140</v>
      </c>
      <c r="I6" s="17">
        <f t="shared" si="2"/>
        <v>85.25</v>
      </c>
      <c r="J6" s="17">
        <f t="shared" si="3"/>
        <v>89.55952380952381</v>
      </c>
    </row>
    <row r="7" spans="1:10" ht="18.75">
      <c r="A7" s="12" t="s">
        <v>6</v>
      </c>
      <c r="B7" s="8" t="s">
        <v>106</v>
      </c>
      <c r="C7" s="36">
        <v>5377</v>
      </c>
      <c r="D7" s="36">
        <v>58</v>
      </c>
      <c r="E7" s="36">
        <v>6208</v>
      </c>
      <c r="F7" s="36">
        <v>67</v>
      </c>
      <c r="G7" s="16">
        <f t="shared" si="0"/>
        <v>11585</v>
      </c>
      <c r="H7" s="16">
        <f t="shared" si="1"/>
        <v>125</v>
      </c>
      <c r="I7" s="17">
        <f t="shared" si="2"/>
        <v>92.706896551724142</v>
      </c>
      <c r="J7" s="17">
        <f t="shared" si="3"/>
        <v>92.656716417910445</v>
      </c>
    </row>
    <row r="8" spans="1:10" ht="18.75">
      <c r="A8" s="12" t="s">
        <v>7</v>
      </c>
      <c r="B8" s="8" t="s">
        <v>78</v>
      </c>
      <c r="C8" s="36">
        <v>5357</v>
      </c>
      <c r="D8" s="36">
        <v>69</v>
      </c>
      <c r="E8" s="36">
        <v>6100</v>
      </c>
      <c r="F8" s="36">
        <v>88</v>
      </c>
      <c r="G8" s="16">
        <f t="shared" si="0"/>
        <v>11457</v>
      </c>
      <c r="H8" s="16">
        <f t="shared" si="1"/>
        <v>157</v>
      </c>
      <c r="I8" s="17">
        <f t="shared" si="2"/>
        <v>77.637681159420296</v>
      </c>
      <c r="J8" s="17">
        <f t="shared" si="3"/>
        <v>69.318181818181813</v>
      </c>
    </row>
    <row r="9" spans="1:10" ht="18.75">
      <c r="A9" s="12" t="s">
        <v>8</v>
      </c>
      <c r="B9" s="8" t="s">
        <v>97</v>
      </c>
      <c r="C9" s="36">
        <v>5217</v>
      </c>
      <c r="D9" s="36">
        <v>48</v>
      </c>
      <c r="E9" s="36">
        <v>6218</v>
      </c>
      <c r="F9" s="36">
        <v>72</v>
      </c>
      <c r="G9" s="16">
        <f t="shared" si="0"/>
        <v>11435</v>
      </c>
      <c r="H9" s="16">
        <f t="shared" si="1"/>
        <v>120</v>
      </c>
      <c r="I9" s="17">
        <f t="shared" si="2"/>
        <v>108.6875</v>
      </c>
      <c r="J9" s="17">
        <f t="shared" si="3"/>
        <v>86.361111111111114</v>
      </c>
    </row>
    <row r="10" spans="1:10" ht="18.75">
      <c r="A10" s="12" t="s">
        <v>9</v>
      </c>
      <c r="B10" s="8" t="s">
        <v>52</v>
      </c>
      <c r="C10" s="36">
        <v>6295</v>
      </c>
      <c r="D10" s="36">
        <v>73</v>
      </c>
      <c r="E10" s="36">
        <v>4948</v>
      </c>
      <c r="F10" s="36">
        <v>61</v>
      </c>
      <c r="G10" s="16">
        <f t="shared" si="0"/>
        <v>11243</v>
      </c>
      <c r="H10" s="16">
        <f t="shared" si="1"/>
        <v>134</v>
      </c>
      <c r="I10" s="17">
        <f t="shared" si="2"/>
        <v>86.232876712328761</v>
      </c>
      <c r="J10" s="17">
        <f t="shared" si="3"/>
        <v>81.114754098360649</v>
      </c>
    </row>
    <row r="11" spans="1:10" ht="18.75">
      <c r="A11" s="12" t="s">
        <v>10</v>
      </c>
      <c r="B11" s="8" t="s">
        <v>95</v>
      </c>
      <c r="C11" s="36">
        <v>6704</v>
      </c>
      <c r="D11" s="36">
        <v>75</v>
      </c>
      <c r="E11" s="36">
        <v>4503</v>
      </c>
      <c r="F11" s="36">
        <v>74</v>
      </c>
      <c r="G11" s="16">
        <f t="shared" si="0"/>
        <v>11207</v>
      </c>
      <c r="H11" s="16">
        <f t="shared" si="1"/>
        <v>149</v>
      </c>
      <c r="I11" s="17">
        <f t="shared" si="2"/>
        <v>89.38666666666667</v>
      </c>
      <c r="J11" s="17">
        <f t="shared" si="3"/>
        <v>60.851351351351354</v>
      </c>
    </row>
    <row r="12" spans="1:10" ht="18.75">
      <c r="A12" s="12" t="s">
        <v>11</v>
      </c>
      <c r="B12" s="8" t="s">
        <v>113</v>
      </c>
      <c r="C12" s="36">
        <v>5718</v>
      </c>
      <c r="D12" s="36">
        <v>54</v>
      </c>
      <c r="E12" s="36">
        <v>5402</v>
      </c>
      <c r="F12" s="36">
        <v>63</v>
      </c>
      <c r="G12" s="16">
        <f t="shared" si="0"/>
        <v>11120</v>
      </c>
      <c r="H12" s="16">
        <f t="shared" si="1"/>
        <v>117</v>
      </c>
      <c r="I12" s="17">
        <f t="shared" si="2"/>
        <v>105.88888888888889</v>
      </c>
      <c r="J12" s="17">
        <f t="shared" si="3"/>
        <v>85.746031746031747</v>
      </c>
    </row>
    <row r="13" spans="1:10" ht="18.75">
      <c r="A13" s="12" t="s">
        <v>12</v>
      </c>
      <c r="B13" s="8" t="s">
        <v>103</v>
      </c>
      <c r="C13" s="36">
        <v>4410</v>
      </c>
      <c r="D13" s="36">
        <v>60</v>
      </c>
      <c r="E13" s="36">
        <v>6049</v>
      </c>
      <c r="F13" s="36">
        <v>74</v>
      </c>
      <c r="G13" s="16">
        <f t="shared" si="0"/>
        <v>10459</v>
      </c>
      <c r="H13" s="16">
        <f t="shared" si="1"/>
        <v>134</v>
      </c>
      <c r="I13" s="17">
        <f t="shared" si="2"/>
        <v>73.5</v>
      </c>
      <c r="J13" s="17">
        <f t="shared" si="3"/>
        <v>81.743243243243242</v>
      </c>
    </row>
    <row r="14" spans="1:10" ht="18.75">
      <c r="A14" s="12" t="s">
        <v>13</v>
      </c>
      <c r="B14" s="8" t="s">
        <v>104</v>
      </c>
      <c r="C14" s="36">
        <v>4996</v>
      </c>
      <c r="D14" s="36">
        <v>64</v>
      </c>
      <c r="E14" s="36">
        <v>5392</v>
      </c>
      <c r="F14" s="36">
        <v>63</v>
      </c>
      <c r="G14" s="16">
        <f t="shared" si="0"/>
        <v>10388</v>
      </c>
      <c r="H14" s="16">
        <f t="shared" si="1"/>
        <v>127</v>
      </c>
      <c r="I14" s="17">
        <f t="shared" si="2"/>
        <v>78.0625</v>
      </c>
      <c r="J14" s="17">
        <f t="shared" si="3"/>
        <v>85.587301587301582</v>
      </c>
    </row>
    <row r="15" spans="1:10" ht="18.75">
      <c r="A15" s="12" t="s">
        <v>14</v>
      </c>
      <c r="B15" s="8" t="s">
        <v>82</v>
      </c>
      <c r="C15" s="36">
        <v>4596</v>
      </c>
      <c r="D15" s="36">
        <v>47</v>
      </c>
      <c r="E15" s="36">
        <v>5755</v>
      </c>
      <c r="F15" s="36">
        <v>63</v>
      </c>
      <c r="G15" s="16">
        <f t="shared" si="0"/>
        <v>10351</v>
      </c>
      <c r="H15" s="16">
        <f t="shared" si="1"/>
        <v>110</v>
      </c>
      <c r="I15" s="17">
        <f t="shared" si="2"/>
        <v>97.787234042553195</v>
      </c>
      <c r="J15" s="17">
        <f t="shared" si="3"/>
        <v>91.349206349206355</v>
      </c>
    </row>
    <row r="16" spans="1:10" ht="18.75">
      <c r="A16" s="12" t="s">
        <v>15</v>
      </c>
      <c r="B16" s="8" t="s">
        <v>114</v>
      </c>
      <c r="C16" s="18">
        <v>5144</v>
      </c>
      <c r="D16" s="18">
        <v>57</v>
      </c>
      <c r="E16" s="18">
        <v>5111</v>
      </c>
      <c r="F16" s="18">
        <v>75</v>
      </c>
      <c r="G16" s="16">
        <f t="shared" si="0"/>
        <v>10255</v>
      </c>
      <c r="H16" s="16">
        <f t="shared" si="1"/>
        <v>132</v>
      </c>
      <c r="I16" s="17">
        <f t="shared" si="2"/>
        <v>90.245614035087726</v>
      </c>
      <c r="J16" s="17">
        <f t="shared" si="3"/>
        <v>68.146666666666661</v>
      </c>
    </row>
    <row r="17" spans="1:10" ht="18.75">
      <c r="A17" s="12" t="s">
        <v>16</v>
      </c>
      <c r="B17" s="8" t="s">
        <v>89</v>
      </c>
      <c r="C17" s="36">
        <v>4600</v>
      </c>
      <c r="D17" s="36">
        <v>56</v>
      </c>
      <c r="E17" s="36">
        <v>5229</v>
      </c>
      <c r="F17" s="36">
        <v>71</v>
      </c>
      <c r="G17" s="16">
        <f t="shared" si="0"/>
        <v>9829</v>
      </c>
      <c r="H17" s="16">
        <f t="shared" si="1"/>
        <v>127</v>
      </c>
      <c r="I17" s="17">
        <f t="shared" si="2"/>
        <v>82.142857142857139</v>
      </c>
      <c r="J17" s="17">
        <f t="shared" si="3"/>
        <v>73.647887323943664</v>
      </c>
    </row>
    <row r="18" spans="1:10" ht="18.75">
      <c r="A18" s="12" t="s">
        <v>17</v>
      </c>
      <c r="B18" s="8" t="s">
        <v>93</v>
      </c>
      <c r="C18" s="36">
        <v>3947</v>
      </c>
      <c r="D18" s="36">
        <v>58</v>
      </c>
      <c r="E18" s="36">
        <v>5337</v>
      </c>
      <c r="F18" s="36">
        <v>72</v>
      </c>
      <c r="G18" s="16">
        <f t="shared" si="0"/>
        <v>9284</v>
      </c>
      <c r="H18" s="16">
        <f t="shared" si="1"/>
        <v>130</v>
      </c>
      <c r="I18" s="17">
        <f t="shared" si="2"/>
        <v>68.051724137931032</v>
      </c>
      <c r="J18" s="17">
        <f t="shared" si="3"/>
        <v>74.125</v>
      </c>
    </row>
    <row r="19" spans="1:10" ht="18.75">
      <c r="A19" s="12" t="s">
        <v>18</v>
      </c>
      <c r="B19" s="8" t="s">
        <v>121</v>
      </c>
      <c r="C19" s="36">
        <v>4675</v>
      </c>
      <c r="D19" s="36">
        <v>45</v>
      </c>
      <c r="E19" s="36">
        <v>4587</v>
      </c>
      <c r="F19" s="36">
        <v>48</v>
      </c>
      <c r="G19" s="16">
        <f t="shared" si="0"/>
        <v>9262</v>
      </c>
      <c r="H19" s="16">
        <f t="shared" si="1"/>
        <v>93</v>
      </c>
      <c r="I19" s="17">
        <f t="shared" si="2"/>
        <v>103.88888888888889</v>
      </c>
      <c r="J19" s="17">
        <f t="shared" si="3"/>
        <v>95.5625</v>
      </c>
    </row>
    <row r="20" spans="1:10" ht="18.75">
      <c r="A20" s="12" t="s">
        <v>19</v>
      </c>
      <c r="B20" s="8" t="s">
        <v>94</v>
      </c>
      <c r="C20" s="36">
        <v>3608</v>
      </c>
      <c r="D20" s="36">
        <v>42</v>
      </c>
      <c r="E20" s="36">
        <v>5628</v>
      </c>
      <c r="F20" s="36">
        <v>61</v>
      </c>
      <c r="G20" s="16">
        <f t="shared" si="0"/>
        <v>9236</v>
      </c>
      <c r="H20" s="16">
        <f t="shared" si="1"/>
        <v>103</v>
      </c>
      <c r="I20" s="17">
        <f t="shared" si="2"/>
        <v>85.904761904761898</v>
      </c>
      <c r="J20" s="17">
        <f t="shared" si="3"/>
        <v>92.26229508196721</v>
      </c>
    </row>
    <row r="21" spans="1:10" ht="18.75">
      <c r="A21" s="12" t="s">
        <v>20</v>
      </c>
      <c r="B21" s="8" t="s">
        <v>85</v>
      </c>
      <c r="C21" s="36">
        <v>4276</v>
      </c>
      <c r="D21" s="36">
        <v>46</v>
      </c>
      <c r="E21" s="36">
        <v>4892</v>
      </c>
      <c r="F21" s="36">
        <v>50</v>
      </c>
      <c r="G21" s="16">
        <f t="shared" si="0"/>
        <v>9168</v>
      </c>
      <c r="H21" s="16">
        <f t="shared" si="1"/>
        <v>96</v>
      </c>
      <c r="I21" s="17">
        <f t="shared" si="2"/>
        <v>92.956521739130437</v>
      </c>
      <c r="J21" s="17">
        <f t="shared" si="3"/>
        <v>97.84</v>
      </c>
    </row>
    <row r="22" spans="1:10" ht="18.75">
      <c r="A22" s="12" t="s">
        <v>21</v>
      </c>
      <c r="B22" s="8" t="s">
        <v>88</v>
      </c>
      <c r="C22" s="36">
        <v>3854</v>
      </c>
      <c r="D22" s="36">
        <v>62</v>
      </c>
      <c r="E22" s="36">
        <v>5294</v>
      </c>
      <c r="F22" s="36">
        <v>72</v>
      </c>
      <c r="G22" s="16">
        <f t="shared" si="0"/>
        <v>9148</v>
      </c>
      <c r="H22" s="16">
        <f t="shared" si="1"/>
        <v>134</v>
      </c>
      <c r="I22" s="17">
        <f t="shared" si="2"/>
        <v>62.161290322580648</v>
      </c>
      <c r="J22" s="17">
        <f t="shared" si="3"/>
        <v>73.527777777777771</v>
      </c>
    </row>
    <row r="23" spans="1:10" ht="18.75">
      <c r="A23" s="12" t="s">
        <v>22</v>
      </c>
      <c r="B23" s="8" t="s">
        <v>96</v>
      </c>
      <c r="C23" s="36">
        <v>4181</v>
      </c>
      <c r="D23" s="36">
        <v>65</v>
      </c>
      <c r="E23" s="37">
        <v>4849</v>
      </c>
      <c r="F23" s="37">
        <v>64</v>
      </c>
      <c r="G23" s="16">
        <f t="shared" si="0"/>
        <v>9030</v>
      </c>
      <c r="H23" s="16">
        <f t="shared" si="1"/>
        <v>129</v>
      </c>
      <c r="I23" s="17">
        <f t="shared" si="2"/>
        <v>64.323076923076925</v>
      </c>
      <c r="J23" s="17">
        <f t="shared" si="3"/>
        <v>75.765625</v>
      </c>
    </row>
    <row r="24" spans="1:10" ht="18.75">
      <c r="A24" s="12" t="s">
        <v>23</v>
      </c>
      <c r="B24" s="8" t="s">
        <v>112</v>
      </c>
      <c r="C24" s="36">
        <v>3999</v>
      </c>
      <c r="D24" s="36">
        <v>51</v>
      </c>
      <c r="E24" s="36">
        <v>4986</v>
      </c>
      <c r="F24" s="36">
        <v>69</v>
      </c>
      <c r="G24" s="16">
        <f t="shared" si="0"/>
        <v>8985</v>
      </c>
      <c r="H24" s="16">
        <f t="shared" si="1"/>
        <v>120</v>
      </c>
      <c r="I24" s="17">
        <f t="shared" si="2"/>
        <v>78.411764705882348</v>
      </c>
      <c r="J24" s="17">
        <f t="shared" si="3"/>
        <v>72.260869565217391</v>
      </c>
    </row>
    <row r="25" spans="1:10" ht="18.75">
      <c r="A25" s="12" t="s">
        <v>24</v>
      </c>
      <c r="B25" s="8" t="s">
        <v>109</v>
      </c>
      <c r="C25" s="36">
        <v>4443</v>
      </c>
      <c r="D25" s="36">
        <v>51</v>
      </c>
      <c r="E25" s="36">
        <v>4542</v>
      </c>
      <c r="F25" s="36">
        <v>56</v>
      </c>
      <c r="G25" s="16">
        <f t="shared" si="0"/>
        <v>8985</v>
      </c>
      <c r="H25" s="16">
        <f t="shared" si="1"/>
        <v>107</v>
      </c>
      <c r="I25" s="17">
        <f t="shared" si="2"/>
        <v>87.117647058823536</v>
      </c>
      <c r="J25" s="17">
        <f t="shared" si="3"/>
        <v>81.107142857142861</v>
      </c>
    </row>
    <row r="26" spans="1:10" ht="18.75">
      <c r="A26" s="12" t="s">
        <v>25</v>
      </c>
      <c r="B26" s="8" t="s">
        <v>110</v>
      </c>
      <c r="C26" s="36">
        <v>2876</v>
      </c>
      <c r="D26" s="36">
        <v>44</v>
      </c>
      <c r="E26" s="36">
        <v>5868</v>
      </c>
      <c r="F26" s="36">
        <v>73</v>
      </c>
      <c r="G26" s="16">
        <f t="shared" si="0"/>
        <v>8744</v>
      </c>
      <c r="H26" s="16">
        <f t="shared" si="1"/>
        <v>117</v>
      </c>
      <c r="I26" s="17">
        <f t="shared" si="2"/>
        <v>65.36363636363636</v>
      </c>
      <c r="J26" s="17">
        <f t="shared" si="3"/>
        <v>80.38356164383562</v>
      </c>
    </row>
    <row r="27" spans="1:10" ht="18.75">
      <c r="A27" s="12" t="s">
        <v>26</v>
      </c>
      <c r="B27" s="8" t="s">
        <v>100</v>
      </c>
      <c r="C27" s="36">
        <v>4422</v>
      </c>
      <c r="D27" s="36">
        <v>54</v>
      </c>
      <c r="E27" s="36">
        <v>4159</v>
      </c>
      <c r="F27" s="36">
        <v>56</v>
      </c>
      <c r="G27" s="16">
        <f t="shared" si="0"/>
        <v>8581</v>
      </c>
      <c r="H27" s="16">
        <f t="shared" si="1"/>
        <v>110</v>
      </c>
      <c r="I27" s="17">
        <f t="shared" si="2"/>
        <v>81.888888888888886</v>
      </c>
      <c r="J27" s="17">
        <f t="shared" si="3"/>
        <v>74.267857142857139</v>
      </c>
    </row>
    <row r="28" spans="1:10" ht="18.75">
      <c r="A28" s="12" t="s">
        <v>27</v>
      </c>
      <c r="B28" s="8" t="s">
        <v>83</v>
      </c>
      <c r="C28" s="36">
        <v>3929</v>
      </c>
      <c r="D28" s="36">
        <v>71</v>
      </c>
      <c r="E28" s="36">
        <v>4572</v>
      </c>
      <c r="F28" s="36">
        <v>62</v>
      </c>
      <c r="G28" s="16">
        <f t="shared" si="0"/>
        <v>8501</v>
      </c>
      <c r="H28" s="16">
        <f t="shared" si="1"/>
        <v>133</v>
      </c>
      <c r="I28" s="17">
        <f t="shared" si="2"/>
        <v>55.338028169014088</v>
      </c>
      <c r="J28" s="17">
        <f t="shared" si="3"/>
        <v>73.741935483870961</v>
      </c>
    </row>
    <row r="29" spans="1:10" ht="18.75">
      <c r="A29" s="12" t="s">
        <v>28</v>
      </c>
      <c r="B29" s="8" t="s">
        <v>74</v>
      </c>
      <c r="C29" s="36">
        <v>3715</v>
      </c>
      <c r="D29" s="36">
        <v>53</v>
      </c>
      <c r="E29" s="36">
        <v>4731</v>
      </c>
      <c r="F29" s="36">
        <v>66</v>
      </c>
      <c r="G29" s="16">
        <f t="shared" si="0"/>
        <v>8446</v>
      </c>
      <c r="H29" s="16">
        <f t="shared" si="1"/>
        <v>119</v>
      </c>
      <c r="I29" s="17">
        <f t="shared" si="2"/>
        <v>70.094339622641513</v>
      </c>
      <c r="J29" s="17">
        <f t="shared" si="3"/>
        <v>71.681818181818187</v>
      </c>
    </row>
    <row r="30" spans="1:10" ht="18.75">
      <c r="A30" s="12" t="s">
        <v>29</v>
      </c>
      <c r="B30" s="8" t="s">
        <v>76</v>
      </c>
      <c r="C30" s="36">
        <v>2725</v>
      </c>
      <c r="D30" s="36">
        <v>33</v>
      </c>
      <c r="E30" s="36">
        <v>5673</v>
      </c>
      <c r="F30" s="36">
        <v>73</v>
      </c>
      <c r="G30" s="16">
        <f t="shared" si="0"/>
        <v>8398</v>
      </c>
      <c r="H30" s="16">
        <f t="shared" si="1"/>
        <v>106</v>
      </c>
      <c r="I30" s="17">
        <f t="shared" si="2"/>
        <v>82.575757575757578</v>
      </c>
      <c r="J30" s="17">
        <f t="shared" si="3"/>
        <v>77.712328767123282</v>
      </c>
    </row>
    <row r="31" spans="1:10" ht="18.75">
      <c r="A31" s="12" t="s">
        <v>30</v>
      </c>
      <c r="B31" s="8" t="s">
        <v>81</v>
      </c>
      <c r="C31" s="36">
        <v>3089</v>
      </c>
      <c r="D31" s="36">
        <v>41</v>
      </c>
      <c r="E31" s="36">
        <v>5100</v>
      </c>
      <c r="F31" s="36">
        <v>57</v>
      </c>
      <c r="G31" s="16">
        <f t="shared" si="0"/>
        <v>8189</v>
      </c>
      <c r="H31" s="16">
        <f t="shared" si="1"/>
        <v>98</v>
      </c>
      <c r="I31" s="17">
        <f t="shared" si="2"/>
        <v>75.341463414634148</v>
      </c>
      <c r="J31" s="17">
        <f t="shared" si="3"/>
        <v>89.473684210526315</v>
      </c>
    </row>
    <row r="32" spans="1:10" ht="18.75">
      <c r="A32" s="12" t="s">
        <v>31</v>
      </c>
      <c r="B32" s="8" t="s">
        <v>90</v>
      </c>
      <c r="C32" s="36">
        <v>3783</v>
      </c>
      <c r="D32" s="36">
        <v>43</v>
      </c>
      <c r="E32" s="36">
        <v>4404</v>
      </c>
      <c r="F32" s="36">
        <v>54</v>
      </c>
      <c r="G32" s="16">
        <f t="shared" si="0"/>
        <v>8187</v>
      </c>
      <c r="H32" s="16">
        <f t="shared" si="1"/>
        <v>97</v>
      </c>
      <c r="I32" s="17">
        <f t="shared" si="2"/>
        <v>87.976744186046517</v>
      </c>
      <c r="J32" s="17">
        <f t="shared" si="3"/>
        <v>81.555555555555557</v>
      </c>
    </row>
    <row r="33" spans="1:10" ht="18.75">
      <c r="A33" s="12" t="s">
        <v>40</v>
      </c>
      <c r="B33" s="8" t="s">
        <v>79</v>
      </c>
      <c r="C33" s="36">
        <v>3840</v>
      </c>
      <c r="D33" s="36">
        <v>46</v>
      </c>
      <c r="E33" s="36">
        <v>4338</v>
      </c>
      <c r="F33" s="36">
        <v>63</v>
      </c>
      <c r="G33" s="16">
        <f t="shared" si="0"/>
        <v>8178</v>
      </c>
      <c r="H33" s="16">
        <f t="shared" si="1"/>
        <v>109</v>
      </c>
      <c r="I33" s="17">
        <f t="shared" si="2"/>
        <v>83.478260869565219</v>
      </c>
      <c r="J33" s="17">
        <f t="shared" si="3"/>
        <v>68.857142857142861</v>
      </c>
    </row>
    <row r="34" spans="1:10" ht="18.75">
      <c r="A34" s="12" t="s">
        <v>41</v>
      </c>
      <c r="B34" s="8" t="s">
        <v>80</v>
      </c>
      <c r="C34" s="36">
        <v>3795</v>
      </c>
      <c r="D34" s="36">
        <v>58</v>
      </c>
      <c r="E34" s="36">
        <v>4246</v>
      </c>
      <c r="F34" s="36">
        <v>69</v>
      </c>
      <c r="G34" s="16">
        <f t="shared" si="0"/>
        <v>8041</v>
      </c>
      <c r="H34" s="16">
        <f t="shared" si="1"/>
        <v>127</v>
      </c>
      <c r="I34" s="17">
        <f t="shared" si="2"/>
        <v>65.431034482758619</v>
      </c>
      <c r="J34" s="17">
        <f t="shared" si="3"/>
        <v>61.536231884057969</v>
      </c>
    </row>
    <row r="35" spans="1:10" ht="18.75">
      <c r="A35" s="12" t="s">
        <v>42</v>
      </c>
      <c r="B35" s="8" t="s">
        <v>101</v>
      </c>
      <c r="C35" s="36">
        <v>3590</v>
      </c>
      <c r="D35" s="36">
        <v>41</v>
      </c>
      <c r="E35" s="36">
        <v>4366</v>
      </c>
      <c r="F35" s="36">
        <v>51</v>
      </c>
      <c r="G35" s="16">
        <f t="shared" si="0"/>
        <v>7956</v>
      </c>
      <c r="H35" s="16">
        <f t="shared" si="1"/>
        <v>92</v>
      </c>
      <c r="I35" s="17">
        <f t="shared" ref="I35:I52" si="4">C35/D35</f>
        <v>87.560975609756099</v>
      </c>
      <c r="J35" s="17">
        <f t="shared" si="3"/>
        <v>85.607843137254903</v>
      </c>
    </row>
    <row r="36" spans="1:10" ht="18.75">
      <c r="A36" s="12" t="s">
        <v>53</v>
      </c>
      <c r="B36" s="8" t="s">
        <v>102</v>
      </c>
      <c r="C36" s="36">
        <v>5013</v>
      </c>
      <c r="D36" s="36">
        <v>50</v>
      </c>
      <c r="E36" s="36">
        <v>2911</v>
      </c>
      <c r="F36" s="36">
        <v>37</v>
      </c>
      <c r="G36" s="16">
        <f t="shared" si="0"/>
        <v>7924</v>
      </c>
      <c r="H36" s="16">
        <f t="shared" si="1"/>
        <v>87</v>
      </c>
      <c r="I36" s="17">
        <f t="shared" si="4"/>
        <v>100.26</v>
      </c>
      <c r="J36" s="17">
        <f t="shared" si="3"/>
        <v>78.675675675675677</v>
      </c>
    </row>
    <row r="37" spans="1:10" ht="18.75">
      <c r="A37" s="12" t="s">
        <v>54</v>
      </c>
      <c r="B37" s="8" t="s">
        <v>77</v>
      </c>
      <c r="C37" s="36">
        <v>3830</v>
      </c>
      <c r="D37" s="36">
        <v>40</v>
      </c>
      <c r="E37" s="36">
        <v>3893</v>
      </c>
      <c r="F37" s="36">
        <v>45</v>
      </c>
      <c r="G37" s="16">
        <f t="shared" si="0"/>
        <v>7723</v>
      </c>
      <c r="H37" s="16">
        <f t="shared" si="1"/>
        <v>85</v>
      </c>
      <c r="I37" s="17">
        <f t="shared" si="4"/>
        <v>95.75</v>
      </c>
      <c r="J37" s="17">
        <f t="shared" si="3"/>
        <v>86.511111111111106</v>
      </c>
    </row>
    <row r="38" spans="1:10" ht="18.75">
      <c r="A38" s="12" t="s">
        <v>55</v>
      </c>
      <c r="B38" s="8" t="s">
        <v>99</v>
      </c>
      <c r="C38" s="36">
        <v>3591</v>
      </c>
      <c r="D38" s="36">
        <v>45</v>
      </c>
      <c r="E38" s="36">
        <v>4074</v>
      </c>
      <c r="F38" s="36">
        <v>56</v>
      </c>
      <c r="G38" s="16">
        <f t="shared" si="0"/>
        <v>7665</v>
      </c>
      <c r="H38" s="16">
        <f t="shared" si="1"/>
        <v>101</v>
      </c>
      <c r="I38" s="17">
        <f t="shared" si="4"/>
        <v>79.8</v>
      </c>
      <c r="J38" s="17">
        <f t="shared" si="3"/>
        <v>72.75</v>
      </c>
    </row>
    <row r="39" spans="1:10" ht="18.75">
      <c r="A39" s="12" t="s">
        <v>56</v>
      </c>
      <c r="B39" s="8" t="s">
        <v>118</v>
      </c>
      <c r="C39" s="36">
        <v>4105</v>
      </c>
      <c r="D39" s="36">
        <v>51</v>
      </c>
      <c r="E39" s="36">
        <v>3560</v>
      </c>
      <c r="F39" s="36">
        <v>47</v>
      </c>
      <c r="G39" s="16">
        <f>C39+E38</f>
        <v>8179</v>
      </c>
      <c r="H39" s="16">
        <f>D39+F38</f>
        <v>107</v>
      </c>
      <c r="I39" s="17">
        <f t="shared" si="4"/>
        <v>80.490196078431367</v>
      </c>
      <c r="J39" s="17">
        <f>E38/F38</f>
        <v>72.75</v>
      </c>
    </row>
    <row r="40" spans="1:10" ht="18.75">
      <c r="A40" s="12" t="s">
        <v>57</v>
      </c>
      <c r="B40" s="8" t="s">
        <v>91</v>
      </c>
      <c r="C40" s="36">
        <v>3091</v>
      </c>
      <c r="D40" s="36">
        <v>43</v>
      </c>
      <c r="E40" s="36">
        <v>4492</v>
      </c>
      <c r="F40" s="36">
        <v>55</v>
      </c>
      <c r="G40" s="16">
        <f t="shared" ref="G40:G52" si="5">C40+E40</f>
        <v>7583</v>
      </c>
      <c r="H40" s="16">
        <f t="shared" ref="H40:H52" si="6">D40+F40</f>
        <v>98</v>
      </c>
      <c r="I40" s="17">
        <f t="shared" si="4"/>
        <v>71.883720930232556</v>
      </c>
      <c r="J40" s="17">
        <f t="shared" ref="J40:J52" si="7">E40/F40</f>
        <v>81.672727272727272</v>
      </c>
    </row>
    <row r="41" spans="1:10" ht="18.75">
      <c r="A41" s="12" t="s">
        <v>58</v>
      </c>
      <c r="B41" s="8" t="s">
        <v>107</v>
      </c>
      <c r="C41" s="36">
        <v>2392</v>
      </c>
      <c r="D41" s="36">
        <v>23</v>
      </c>
      <c r="E41" s="36">
        <v>5170</v>
      </c>
      <c r="F41" s="36">
        <v>55</v>
      </c>
      <c r="G41" s="16">
        <f t="shared" si="5"/>
        <v>7562</v>
      </c>
      <c r="H41" s="16">
        <f t="shared" si="6"/>
        <v>78</v>
      </c>
      <c r="I41" s="17">
        <f t="shared" si="4"/>
        <v>104</v>
      </c>
      <c r="J41" s="17">
        <f t="shared" si="7"/>
        <v>94</v>
      </c>
    </row>
    <row r="42" spans="1:10" ht="18.75">
      <c r="A42" s="12" t="s">
        <v>59</v>
      </c>
      <c r="B42" s="8" t="s">
        <v>117</v>
      </c>
      <c r="C42" s="36">
        <v>2832</v>
      </c>
      <c r="D42" s="36">
        <v>34</v>
      </c>
      <c r="E42" s="36">
        <v>4629</v>
      </c>
      <c r="F42" s="36">
        <v>54</v>
      </c>
      <c r="G42" s="16">
        <f t="shared" si="5"/>
        <v>7461</v>
      </c>
      <c r="H42" s="16">
        <f t="shared" si="6"/>
        <v>88</v>
      </c>
      <c r="I42" s="17">
        <f t="shared" si="4"/>
        <v>83.294117647058826</v>
      </c>
      <c r="J42" s="17">
        <f t="shared" si="7"/>
        <v>85.722222222222229</v>
      </c>
    </row>
    <row r="43" spans="1:10" ht="18.75">
      <c r="A43" s="12" t="s">
        <v>60</v>
      </c>
      <c r="B43" s="8" t="s">
        <v>119</v>
      </c>
      <c r="C43" s="36">
        <v>3042</v>
      </c>
      <c r="D43" s="36">
        <v>47</v>
      </c>
      <c r="E43" s="36">
        <v>4112</v>
      </c>
      <c r="F43" s="36">
        <v>46</v>
      </c>
      <c r="G43" s="16">
        <f t="shared" si="5"/>
        <v>7154</v>
      </c>
      <c r="H43" s="16">
        <f t="shared" si="6"/>
        <v>93</v>
      </c>
      <c r="I43" s="17">
        <f t="shared" si="4"/>
        <v>64.723404255319153</v>
      </c>
      <c r="J43" s="17">
        <f t="shared" si="7"/>
        <v>89.391304347826093</v>
      </c>
    </row>
    <row r="44" spans="1:10" ht="18.75">
      <c r="A44" s="12" t="s">
        <v>61</v>
      </c>
      <c r="B44" s="8" t="s">
        <v>116</v>
      </c>
      <c r="C44" s="36">
        <v>3732</v>
      </c>
      <c r="D44" s="36">
        <v>41</v>
      </c>
      <c r="E44" s="36">
        <v>3343</v>
      </c>
      <c r="F44" s="36">
        <v>34</v>
      </c>
      <c r="G44" s="16">
        <f t="shared" si="5"/>
        <v>7075</v>
      </c>
      <c r="H44" s="16">
        <f t="shared" si="6"/>
        <v>75</v>
      </c>
      <c r="I44" s="17">
        <f t="shared" si="4"/>
        <v>91.024390243902445</v>
      </c>
      <c r="J44" s="17">
        <f t="shared" si="7"/>
        <v>98.32352941176471</v>
      </c>
    </row>
    <row r="45" spans="1:10" ht="18.75">
      <c r="A45" s="12" t="s">
        <v>62</v>
      </c>
      <c r="B45" s="8" t="s">
        <v>70</v>
      </c>
      <c r="C45" s="36">
        <v>3115</v>
      </c>
      <c r="D45" s="36">
        <v>59</v>
      </c>
      <c r="E45" s="36">
        <v>3873</v>
      </c>
      <c r="F45" s="36">
        <v>55</v>
      </c>
      <c r="G45" s="16">
        <f t="shared" si="5"/>
        <v>6988</v>
      </c>
      <c r="H45" s="16">
        <f t="shared" si="6"/>
        <v>114</v>
      </c>
      <c r="I45" s="17">
        <f t="shared" si="4"/>
        <v>52.796610169491522</v>
      </c>
      <c r="J45" s="17">
        <f t="shared" si="7"/>
        <v>70.418181818181822</v>
      </c>
    </row>
    <row r="46" spans="1:10" ht="18.75">
      <c r="A46" s="12" t="s">
        <v>63</v>
      </c>
      <c r="B46" s="8" t="s">
        <v>86</v>
      </c>
      <c r="C46" s="36">
        <v>3034</v>
      </c>
      <c r="D46" s="36">
        <v>43</v>
      </c>
      <c r="E46" s="36">
        <v>3922</v>
      </c>
      <c r="F46" s="36">
        <v>53</v>
      </c>
      <c r="G46" s="16">
        <f t="shared" si="5"/>
        <v>6956</v>
      </c>
      <c r="H46" s="16">
        <f t="shared" si="6"/>
        <v>96</v>
      </c>
      <c r="I46" s="17">
        <f t="shared" si="4"/>
        <v>70.558139534883722</v>
      </c>
      <c r="J46" s="17">
        <f t="shared" si="7"/>
        <v>74</v>
      </c>
    </row>
    <row r="47" spans="1:10" ht="18.75">
      <c r="A47" s="12" t="s">
        <v>64</v>
      </c>
      <c r="B47" s="8" t="s">
        <v>75</v>
      </c>
      <c r="C47" s="36"/>
      <c r="D47" s="36"/>
      <c r="E47" s="36">
        <v>6887</v>
      </c>
      <c r="F47" s="36">
        <v>87</v>
      </c>
      <c r="G47" s="16">
        <f t="shared" si="5"/>
        <v>6887</v>
      </c>
      <c r="H47" s="16">
        <f t="shared" si="6"/>
        <v>87</v>
      </c>
      <c r="I47" s="17" t="e">
        <f t="shared" si="4"/>
        <v>#DIV/0!</v>
      </c>
      <c r="J47" s="17">
        <f t="shared" si="7"/>
        <v>79.160919540229884</v>
      </c>
    </row>
    <row r="48" spans="1:10" ht="18.75">
      <c r="A48" s="12" t="s">
        <v>65</v>
      </c>
      <c r="B48" s="8" t="s">
        <v>98</v>
      </c>
      <c r="C48" s="36">
        <v>2840</v>
      </c>
      <c r="D48" s="36">
        <v>38</v>
      </c>
      <c r="E48" s="36">
        <v>3678</v>
      </c>
      <c r="F48" s="36">
        <v>40</v>
      </c>
      <c r="G48" s="16">
        <f t="shared" si="5"/>
        <v>6518</v>
      </c>
      <c r="H48" s="16">
        <f t="shared" si="6"/>
        <v>78</v>
      </c>
      <c r="I48" s="17">
        <f t="shared" si="4"/>
        <v>74.736842105263165</v>
      </c>
      <c r="J48" s="17">
        <f t="shared" si="7"/>
        <v>91.95</v>
      </c>
    </row>
    <row r="49" spans="1:10" ht="18.75">
      <c r="A49" s="12" t="s">
        <v>66</v>
      </c>
      <c r="B49" s="8" t="s">
        <v>105</v>
      </c>
      <c r="C49" s="36">
        <v>2769</v>
      </c>
      <c r="D49" s="36">
        <v>33</v>
      </c>
      <c r="E49" s="36">
        <v>3543</v>
      </c>
      <c r="F49" s="36">
        <v>40</v>
      </c>
      <c r="G49" s="16">
        <f t="shared" si="5"/>
        <v>6312</v>
      </c>
      <c r="H49" s="16">
        <f t="shared" si="6"/>
        <v>73</v>
      </c>
      <c r="I49" s="17">
        <f t="shared" si="4"/>
        <v>83.909090909090907</v>
      </c>
      <c r="J49" s="17">
        <f t="shared" si="7"/>
        <v>88.575000000000003</v>
      </c>
    </row>
    <row r="50" spans="1:10" ht="18.75">
      <c r="A50" s="12" t="s">
        <v>67</v>
      </c>
      <c r="B50" s="8" t="s">
        <v>87</v>
      </c>
      <c r="C50" s="36">
        <v>1795</v>
      </c>
      <c r="D50" s="36">
        <v>25</v>
      </c>
      <c r="E50" s="36">
        <v>3961</v>
      </c>
      <c r="F50" s="36">
        <v>51</v>
      </c>
      <c r="G50" s="16">
        <f t="shared" si="5"/>
        <v>5756</v>
      </c>
      <c r="H50" s="16">
        <f t="shared" si="6"/>
        <v>76</v>
      </c>
      <c r="I50" s="17">
        <f t="shared" si="4"/>
        <v>71.8</v>
      </c>
      <c r="J50" s="17">
        <f t="shared" si="7"/>
        <v>77.666666666666671</v>
      </c>
    </row>
    <row r="51" spans="1:10" ht="18.75">
      <c r="A51" s="12" t="s">
        <v>68</v>
      </c>
      <c r="B51" s="8" t="s">
        <v>120</v>
      </c>
      <c r="C51" s="36">
        <v>1352</v>
      </c>
      <c r="D51" s="36">
        <v>19</v>
      </c>
      <c r="E51" s="36">
        <v>3547</v>
      </c>
      <c r="F51" s="36">
        <v>34</v>
      </c>
      <c r="G51" s="16">
        <f t="shared" si="5"/>
        <v>4899</v>
      </c>
      <c r="H51" s="16">
        <f t="shared" si="6"/>
        <v>53</v>
      </c>
      <c r="I51" s="17">
        <f t="shared" si="4"/>
        <v>71.15789473684211</v>
      </c>
      <c r="J51" s="17">
        <f t="shared" si="7"/>
        <v>104.32352941176471</v>
      </c>
    </row>
    <row r="52" spans="1:10" ht="18.75">
      <c r="A52" s="12" t="s">
        <v>69</v>
      </c>
      <c r="B52" s="8" t="s">
        <v>84</v>
      </c>
      <c r="C52" s="36">
        <v>2023</v>
      </c>
      <c r="D52" s="36">
        <v>26</v>
      </c>
      <c r="E52" s="36">
        <v>2605</v>
      </c>
      <c r="F52" s="36">
        <v>33</v>
      </c>
      <c r="G52" s="16">
        <f t="shared" si="5"/>
        <v>4628</v>
      </c>
      <c r="H52" s="16">
        <f t="shared" si="6"/>
        <v>59</v>
      </c>
      <c r="I52" s="17">
        <f t="shared" si="4"/>
        <v>77.807692307692307</v>
      </c>
      <c r="J52" s="17">
        <f t="shared" si="7"/>
        <v>78.939393939393938</v>
      </c>
    </row>
  </sheetData>
  <sortState ref="A3:J52">
    <sortCondition descending="1" ref="G3:G52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3"/>
  <sheetViews>
    <sheetView zoomScaleNormal="100" workbookViewId="0">
      <selection activeCell="I8" sqref="I8"/>
    </sheetView>
  </sheetViews>
  <sheetFormatPr defaultRowHeight="15"/>
  <cols>
    <col min="1" max="1" width="4.85546875" bestFit="1" customWidth="1"/>
    <col min="2" max="2" width="24" bestFit="1" customWidth="1"/>
    <col min="3" max="4" width="10.5703125" bestFit="1" customWidth="1"/>
    <col min="5" max="5" width="12.85546875" bestFit="1" customWidth="1"/>
  </cols>
  <sheetData>
    <row r="1" spans="1:6" ht="18.75">
      <c r="A1" s="40" t="s">
        <v>50</v>
      </c>
      <c r="B1" s="41"/>
      <c r="C1" s="41"/>
      <c r="D1" s="41"/>
      <c r="E1" s="42"/>
    </row>
    <row r="2" spans="1:6" ht="18.75">
      <c r="A2" s="40" t="s">
        <v>43</v>
      </c>
      <c r="B2" s="41"/>
      <c r="C2" s="41"/>
      <c r="D2" s="41"/>
      <c r="E2" s="42"/>
    </row>
    <row r="3" spans="1:6" ht="18.75">
      <c r="A3" s="26"/>
      <c r="B3" s="26" t="s">
        <v>0</v>
      </c>
      <c r="C3" s="26" t="s">
        <v>44</v>
      </c>
      <c r="D3" s="26" t="s">
        <v>45</v>
      </c>
      <c r="E3" s="26" t="s">
        <v>46</v>
      </c>
    </row>
    <row r="4" spans="1:6" ht="18.75">
      <c r="A4" s="19" t="s">
        <v>2</v>
      </c>
      <c r="B4" s="8" t="s">
        <v>98</v>
      </c>
      <c r="C4" s="30">
        <v>2.4375E-3</v>
      </c>
      <c r="D4" s="30">
        <v>6.9328703703703696E-4</v>
      </c>
      <c r="E4" s="31">
        <f t="shared" ref="E4:E35" si="0">SUM(C4:D4)</f>
        <v>3.130787037037037E-3</v>
      </c>
    </row>
    <row r="5" spans="1:6" ht="18.75">
      <c r="A5" s="19" t="s">
        <v>3</v>
      </c>
      <c r="B5" s="8" t="s">
        <v>73</v>
      </c>
      <c r="C5" s="30">
        <v>2.4513888888888888E-3</v>
      </c>
      <c r="D5" s="30">
        <v>7.407407407407407E-4</v>
      </c>
      <c r="E5" s="31">
        <f t="shared" si="0"/>
        <v>3.1921296296296294E-3</v>
      </c>
    </row>
    <row r="6" spans="1:6" ht="18.75">
      <c r="A6" s="19" t="s">
        <v>4</v>
      </c>
      <c r="B6" s="8" t="s">
        <v>109</v>
      </c>
      <c r="C6" s="30">
        <v>2.460648148148148E-3</v>
      </c>
      <c r="D6" s="30">
        <v>7.4189814814814821E-4</v>
      </c>
      <c r="E6" s="31">
        <f t="shared" si="0"/>
        <v>3.2025462962962962E-3</v>
      </c>
    </row>
    <row r="7" spans="1:6" ht="18.75">
      <c r="A7" s="19" t="s">
        <v>5</v>
      </c>
      <c r="B7" s="8" t="s">
        <v>77</v>
      </c>
      <c r="C7" s="30">
        <v>2.4791666666666668E-3</v>
      </c>
      <c r="D7" s="30">
        <v>7.3148148148148139E-4</v>
      </c>
      <c r="E7" s="31">
        <f t="shared" si="0"/>
        <v>3.2106481481481482E-3</v>
      </c>
    </row>
    <row r="8" spans="1:6" ht="18.75">
      <c r="A8" s="19" t="s">
        <v>6</v>
      </c>
      <c r="B8" s="8" t="s">
        <v>82</v>
      </c>
      <c r="C8" s="30">
        <v>2.4722222222222224E-3</v>
      </c>
      <c r="D8" s="30">
        <v>7.4189814814814821E-4</v>
      </c>
      <c r="E8" s="31">
        <f t="shared" si="0"/>
        <v>3.2141203703703707E-3</v>
      </c>
    </row>
    <row r="9" spans="1:6" ht="18.75">
      <c r="A9" s="19" t="s">
        <v>7</v>
      </c>
      <c r="B9" s="8" t="s">
        <v>115</v>
      </c>
      <c r="C9" s="30">
        <v>2.4953703703703705E-3</v>
      </c>
      <c r="D9" s="30">
        <v>7.4189814814814821E-4</v>
      </c>
      <c r="E9" s="31">
        <f t="shared" si="0"/>
        <v>3.2372685185185187E-3</v>
      </c>
    </row>
    <row r="10" spans="1:6" ht="18.75">
      <c r="A10" s="19" t="s">
        <v>8</v>
      </c>
      <c r="B10" s="8" t="s">
        <v>95</v>
      </c>
      <c r="C10" s="30">
        <v>2.4976851851851853E-3</v>
      </c>
      <c r="D10" s="30">
        <v>7.5578703703703702E-4</v>
      </c>
      <c r="E10" s="31">
        <f t="shared" si="0"/>
        <v>3.2534722222222223E-3</v>
      </c>
    </row>
    <row r="11" spans="1:6" ht="18.75">
      <c r="A11" s="19" t="s">
        <v>9</v>
      </c>
      <c r="B11" s="8" t="s">
        <v>101</v>
      </c>
      <c r="C11" s="30">
        <v>2.5104166666666669E-3</v>
      </c>
      <c r="D11" s="30">
        <v>7.5115740740740742E-4</v>
      </c>
      <c r="E11" s="31">
        <f t="shared" si="0"/>
        <v>3.2615740740740743E-3</v>
      </c>
    </row>
    <row r="12" spans="1:6" ht="18.75">
      <c r="A12" s="19" t="s">
        <v>10</v>
      </c>
      <c r="B12" s="8" t="s">
        <v>107</v>
      </c>
      <c r="C12" s="30">
        <v>2.5416666666666669E-3</v>
      </c>
      <c r="D12" s="32">
        <v>7.326388888888889E-4</v>
      </c>
      <c r="E12" s="31">
        <f t="shared" si="0"/>
        <v>3.2743055555555559E-3</v>
      </c>
    </row>
    <row r="13" spans="1:6" ht="18.75">
      <c r="A13" s="19" t="s">
        <v>11</v>
      </c>
      <c r="B13" s="8" t="s">
        <v>119</v>
      </c>
      <c r="C13" s="30">
        <v>2.5810185185185185E-3</v>
      </c>
      <c r="D13" s="30">
        <v>7.361111111111111E-4</v>
      </c>
      <c r="E13" s="31">
        <f t="shared" si="0"/>
        <v>3.3171296296296295E-3</v>
      </c>
    </row>
    <row r="14" spans="1:6" ht="18.75">
      <c r="A14" s="19" t="s">
        <v>12</v>
      </c>
      <c r="B14" s="8" t="s">
        <v>96</v>
      </c>
      <c r="C14" s="30">
        <v>2.5578703703703705E-3</v>
      </c>
      <c r="D14" s="30">
        <v>7.6041666666666662E-4</v>
      </c>
      <c r="E14" s="31">
        <f t="shared" si="0"/>
        <v>3.3182870370370371E-3</v>
      </c>
    </row>
    <row r="15" spans="1:6" ht="18.75">
      <c r="A15" s="19" t="s">
        <v>13</v>
      </c>
      <c r="B15" s="8" t="s">
        <v>92</v>
      </c>
      <c r="C15" s="30">
        <v>2.5995370370370369E-3</v>
      </c>
      <c r="D15" s="32">
        <v>7.8356481481481495E-4</v>
      </c>
      <c r="E15" s="31">
        <f t="shared" si="0"/>
        <v>3.383101851851852E-3</v>
      </c>
    </row>
    <row r="16" spans="1:6" ht="18.75">
      <c r="A16" s="19" t="s">
        <v>14</v>
      </c>
      <c r="B16" s="8" t="s">
        <v>81</v>
      </c>
      <c r="C16" s="30">
        <v>2.6180555555555558E-3</v>
      </c>
      <c r="D16" s="30">
        <v>7.8124999999999993E-4</v>
      </c>
      <c r="E16" s="31">
        <f t="shared" si="0"/>
        <v>3.3993055555555556E-3</v>
      </c>
      <c r="F16" s="1"/>
    </row>
    <row r="17" spans="1:6" ht="18.75">
      <c r="A17" s="19" t="s">
        <v>15</v>
      </c>
      <c r="B17" s="8" t="s">
        <v>83</v>
      </c>
      <c r="C17" s="30">
        <v>2.6875000000000002E-3</v>
      </c>
      <c r="D17" s="30">
        <v>8.3217592592592588E-4</v>
      </c>
      <c r="E17" s="31">
        <f t="shared" si="0"/>
        <v>3.5196759259259261E-3</v>
      </c>
      <c r="F17" s="2"/>
    </row>
    <row r="18" spans="1:6" ht="18.75">
      <c r="A18" s="19" t="s">
        <v>16</v>
      </c>
      <c r="B18" s="8" t="s">
        <v>113</v>
      </c>
      <c r="C18" s="30">
        <v>2.7662037037037034E-3</v>
      </c>
      <c r="D18" s="30">
        <v>7.8472222222222214E-4</v>
      </c>
      <c r="E18" s="31">
        <f t="shared" si="0"/>
        <v>3.5509259259259257E-3</v>
      </c>
      <c r="F18" s="1"/>
    </row>
    <row r="19" spans="1:6" ht="18.75">
      <c r="A19" s="19" t="s">
        <v>17</v>
      </c>
      <c r="B19" s="8" t="s">
        <v>52</v>
      </c>
      <c r="C19" s="30">
        <v>2.7870370370370375E-3</v>
      </c>
      <c r="D19" s="30">
        <v>7.8587962962962954E-4</v>
      </c>
      <c r="E19" s="31">
        <f t="shared" si="0"/>
        <v>3.5729166666666669E-3</v>
      </c>
      <c r="F19" s="1"/>
    </row>
    <row r="20" spans="1:6" ht="18.75">
      <c r="A20" s="19" t="s">
        <v>18</v>
      </c>
      <c r="B20" s="8" t="s">
        <v>86</v>
      </c>
      <c r="C20" s="30">
        <v>2.7800925925925923E-3</v>
      </c>
      <c r="D20" s="30">
        <v>8.0555555555555545E-4</v>
      </c>
      <c r="E20" s="31">
        <f t="shared" si="0"/>
        <v>3.5856481481481477E-3</v>
      </c>
      <c r="F20" s="1"/>
    </row>
    <row r="21" spans="1:6" ht="18.75">
      <c r="A21" s="19" t="s">
        <v>19</v>
      </c>
      <c r="B21" s="8" t="s">
        <v>85</v>
      </c>
      <c r="C21" s="30">
        <v>2.7881944444444443E-3</v>
      </c>
      <c r="D21" s="30">
        <v>8.2407407407407397E-4</v>
      </c>
      <c r="E21" s="31">
        <f t="shared" si="0"/>
        <v>3.6122685185185181E-3</v>
      </c>
      <c r="F21" s="1"/>
    </row>
    <row r="22" spans="1:6" ht="18.75">
      <c r="A22" s="19" t="s">
        <v>20</v>
      </c>
      <c r="B22" s="8" t="s">
        <v>120</v>
      </c>
      <c r="C22" s="30">
        <v>2.7893518518518519E-3</v>
      </c>
      <c r="D22" s="30">
        <v>8.2523148148148158E-4</v>
      </c>
      <c r="E22" s="31">
        <f t="shared" si="0"/>
        <v>3.6145833333333334E-3</v>
      </c>
      <c r="F22" s="1"/>
    </row>
    <row r="23" spans="1:6" ht="18.75">
      <c r="A23" s="19" t="s">
        <v>21</v>
      </c>
      <c r="B23" s="8" t="s">
        <v>80</v>
      </c>
      <c r="C23" s="30">
        <v>2.7754629629629626E-3</v>
      </c>
      <c r="D23" s="30">
        <v>8.449074074074075E-4</v>
      </c>
      <c r="E23" s="31">
        <f t="shared" si="0"/>
        <v>3.6203703703703701E-3</v>
      </c>
      <c r="F23" s="1"/>
    </row>
    <row r="24" spans="1:6" ht="18.75">
      <c r="A24" s="19" t="s">
        <v>22</v>
      </c>
      <c r="B24" s="8" t="s">
        <v>88</v>
      </c>
      <c r="C24" s="30">
        <v>2.8067129629629635E-3</v>
      </c>
      <c r="D24" s="30">
        <v>8.2175925925925917E-4</v>
      </c>
      <c r="E24" s="31">
        <f t="shared" si="0"/>
        <v>3.6284722222222226E-3</v>
      </c>
      <c r="F24" s="1"/>
    </row>
    <row r="25" spans="1:6" ht="18.75">
      <c r="A25" s="19" t="s">
        <v>23</v>
      </c>
      <c r="B25" s="8" t="s">
        <v>75</v>
      </c>
      <c r="C25" s="30">
        <v>2.8078703703703703E-3</v>
      </c>
      <c r="D25" s="30">
        <v>8.3796296296296299E-4</v>
      </c>
      <c r="E25" s="31">
        <f t="shared" si="0"/>
        <v>3.6458333333333334E-3</v>
      </c>
      <c r="F25" s="1"/>
    </row>
    <row r="26" spans="1:6" ht="18.75">
      <c r="A26" s="19" t="s">
        <v>24</v>
      </c>
      <c r="B26" s="8" t="s">
        <v>91</v>
      </c>
      <c r="C26" s="30">
        <v>2.8518518518518519E-3</v>
      </c>
      <c r="D26" s="30">
        <v>8.1712962962962978E-4</v>
      </c>
      <c r="E26" s="31">
        <f t="shared" si="0"/>
        <v>3.6689814814814818E-3</v>
      </c>
      <c r="F26" s="1"/>
    </row>
    <row r="27" spans="1:6" ht="18.75">
      <c r="A27" s="19" t="s">
        <v>25</v>
      </c>
      <c r="B27" s="8" t="s">
        <v>104</v>
      </c>
      <c r="C27" s="30">
        <v>2.8344907407407412E-3</v>
      </c>
      <c r="D27" s="30">
        <v>8.4374999999999999E-4</v>
      </c>
      <c r="E27" s="31">
        <f t="shared" si="0"/>
        <v>3.678240740740741E-3</v>
      </c>
      <c r="F27" s="1"/>
    </row>
    <row r="28" spans="1:6" ht="18.75">
      <c r="A28" s="19" t="s">
        <v>26</v>
      </c>
      <c r="B28" s="8" t="s">
        <v>112</v>
      </c>
      <c r="C28" s="30">
        <v>2.8564814814814811E-3</v>
      </c>
      <c r="D28" s="30">
        <v>8.5069444444444461E-4</v>
      </c>
      <c r="E28" s="31">
        <f t="shared" si="0"/>
        <v>3.7071759259259258E-3</v>
      </c>
      <c r="F28" s="1"/>
    </row>
    <row r="29" spans="1:6" ht="18.75">
      <c r="A29" s="19" t="s">
        <v>27</v>
      </c>
      <c r="B29" s="8" t="s">
        <v>121</v>
      </c>
      <c r="C29" s="30">
        <v>2.8726851851851852E-3</v>
      </c>
      <c r="D29" s="30">
        <v>8.715277777777776E-4</v>
      </c>
      <c r="E29" s="31">
        <f t="shared" si="0"/>
        <v>3.7442129629629626E-3</v>
      </c>
      <c r="F29" s="1"/>
    </row>
    <row r="30" spans="1:6" ht="18.75">
      <c r="A30" s="19" t="s">
        <v>28</v>
      </c>
      <c r="B30" s="8" t="s">
        <v>90</v>
      </c>
      <c r="C30" s="30">
        <v>2.8958333333333332E-3</v>
      </c>
      <c r="D30" s="30">
        <v>8.8425925925925922E-4</v>
      </c>
      <c r="E30" s="31">
        <f t="shared" si="0"/>
        <v>3.7800925925925923E-3</v>
      </c>
    </row>
    <row r="31" spans="1:6" ht="18.75">
      <c r="A31" s="19" t="s">
        <v>29</v>
      </c>
      <c r="B31" s="8" t="s">
        <v>114</v>
      </c>
      <c r="C31" s="30">
        <v>2.9699074074074072E-3</v>
      </c>
      <c r="D31" s="30">
        <v>8.1249999999999996E-4</v>
      </c>
      <c r="E31" s="31">
        <f t="shared" si="0"/>
        <v>3.7824074074074071E-3</v>
      </c>
    </row>
    <row r="32" spans="1:6" ht="18.75">
      <c r="A32" s="19" t="s">
        <v>30</v>
      </c>
      <c r="B32" s="8" t="s">
        <v>99</v>
      </c>
      <c r="C32" s="30">
        <v>2.9953703703703705E-3</v>
      </c>
      <c r="D32" s="30">
        <v>8.4374999999999999E-4</v>
      </c>
      <c r="E32" s="31">
        <f t="shared" si="0"/>
        <v>3.8391203703703703E-3</v>
      </c>
    </row>
    <row r="33" spans="1:5" ht="18.75">
      <c r="A33" s="19" t="s">
        <v>31</v>
      </c>
      <c r="B33" s="8" t="s">
        <v>103</v>
      </c>
      <c r="C33" s="30">
        <v>2.9930555555555557E-3</v>
      </c>
      <c r="D33" s="30">
        <v>8.4722222222222219E-4</v>
      </c>
      <c r="E33" s="31">
        <f t="shared" si="0"/>
        <v>3.840277777777778E-3</v>
      </c>
    </row>
    <row r="34" spans="1:5" ht="18.75">
      <c r="A34" s="19" t="s">
        <v>40</v>
      </c>
      <c r="B34" s="8" t="s">
        <v>94</v>
      </c>
      <c r="C34" s="30">
        <v>3.0335648148148149E-3</v>
      </c>
      <c r="D34" s="30">
        <v>8.4374999999999999E-4</v>
      </c>
      <c r="E34" s="31">
        <f t="shared" si="0"/>
        <v>3.8773148148148148E-3</v>
      </c>
    </row>
    <row r="35" spans="1:5" ht="18.75">
      <c r="A35" s="19" t="s">
        <v>41</v>
      </c>
      <c r="B35" s="8" t="s">
        <v>76</v>
      </c>
      <c r="C35" s="30">
        <v>3.0150462962962965E-3</v>
      </c>
      <c r="D35" s="30">
        <v>8.6458333333333341E-4</v>
      </c>
      <c r="E35" s="31">
        <f t="shared" si="0"/>
        <v>3.87962962962963E-3</v>
      </c>
    </row>
    <row r="36" spans="1:5" ht="18.75">
      <c r="A36" s="19" t="s">
        <v>42</v>
      </c>
      <c r="B36" s="8" t="s">
        <v>110</v>
      </c>
      <c r="C36" s="30">
        <v>2.972222222222222E-3</v>
      </c>
      <c r="D36" s="30">
        <v>9.2245370370370365E-4</v>
      </c>
      <c r="E36" s="31">
        <f t="shared" ref="E36:E67" si="1">SUM(C36:D36)</f>
        <v>3.8946759259259256E-3</v>
      </c>
    </row>
    <row r="37" spans="1:5" ht="18.75">
      <c r="A37" s="19" t="s">
        <v>53</v>
      </c>
      <c r="B37" s="8" t="s">
        <v>122</v>
      </c>
      <c r="C37" s="30">
        <v>3.0173611111111109E-3</v>
      </c>
      <c r="D37" s="30">
        <v>8.9351851851851842E-4</v>
      </c>
      <c r="E37" s="31">
        <f t="shared" si="1"/>
        <v>3.9108796296296296E-3</v>
      </c>
    </row>
    <row r="38" spans="1:5" ht="18.75">
      <c r="A38" s="19" t="s">
        <v>54</v>
      </c>
      <c r="B38" s="8" t="s">
        <v>74</v>
      </c>
      <c r="C38" s="30">
        <v>3.0578703703703705E-3</v>
      </c>
      <c r="D38" s="30">
        <v>9.3055555555555545E-4</v>
      </c>
      <c r="E38" s="31">
        <f t="shared" si="1"/>
        <v>3.9884259259259256E-3</v>
      </c>
    </row>
    <row r="39" spans="1:5" ht="18.75">
      <c r="A39" s="19" t="s">
        <v>55</v>
      </c>
      <c r="B39" s="8" t="s">
        <v>78</v>
      </c>
      <c r="C39" s="30">
        <v>3.0694444444444445E-3</v>
      </c>
      <c r="D39" s="30">
        <v>9.3055555555555545E-4</v>
      </c>
      <c r="E39" s="31">
        <f t="shared" si="1"/>
        <v>4.0000000000000001E-3</v>
      </c>
    </row>
    <row r="40" spans="1:5" ht="18.75">
      <c r="A40" s="19" t="s">
        <v>56</v>
      </c>
      <c r="B40" s="8" t="s">
        <v>118</v>
      </c>
      <c r="C40" s="30">
        <v>3.0543981481481481E-3</v>
      </c>
      <c r="D40" s="30">
        <v>9.5138888888888888E-4</v>
      </c>
      <c r="E40" s="31">
        <f t="shared" si="1"/>
        <v>4.0057870370370369E-3</v>
      </c>
    </row>
    <row r="41" spans="1:5" ht="18.75">
      <c r="A41" s="19" t="s">
        <v>57</v>
      </c>
      <c r="B41" s="8" t="s">
        <v>102</v>
      </c>
      <c r="C41" s="30">
        <v>3.1458333333333334E-3</v>
      </c>
      <c r="D41" s="30">
        <v>8.599537037037036E-4</v>
      </c>
      <c r="E41" s="31">
        <f t="shared" si="1"/>
        <v>4.0057870370370369E-3</v>
      </c>
    </row>
    <row r="42" spans="1:5" ht="18.75">
      <c r="A42" s="19" t="s">
        <v>58</v>
      </c>
      <c r="B42" s="8" t="s">
        <v>87</v>
      </c>
      <c r="C42" s="30">
        <v>3.2546296296296295E-3</v>
      </c>
      <c r="D42" s="30">
        <v>7.5810185185185182E-4</v>
      </c>
      <c r="E42" s="31">
        <f t="shared" si="1"/>
        <v>4.0127314814814817E-3</v>
      </c>
    </row>
    <row r="43" spans="1:5" ht="18.75">
      <c r="A43" s="19" t="s">
        <v>59</v>
      </c>
      <c r="B43" s="8" t="s">
        <v>97</v>
      </c>
      <c r="C43" s="30">
        <v>3.1365740740740742E-3</v>
      </c>
      <c r="D43" s="30">
        <v>8.9930555555555554E-4</v>
      </c>
      <c r="E43" s="31">
        <f t="shared" si="1"/>
        <v>4.0358796296296297E-3</v>
      </c>
    </row>
    <row r="44" spans="1:5" ht="18.75">
      <c r="A44" s="19" t="s">
        <v>60</v>
      </c>
      <c r="B44" s="8" t="s">
        <v>93</v>
      </c>
      <c r="C44" s="30">
        <v>3.1840277777777774E-3</v>
      </c>
      <c r="D44" s="30">
        <v>9.6874999999999999E-4</v>
      </c>
      <c r="E44" s="31">
        <f t="shared" si="1"/>
        <v>4.1527777777777778E-3</v>
      </c>
    </row>
    <row r="45" spans="1:5" ht="18.75">
      <c r="A45" s="19" t="s">
        <v>61</v>
      </c>
      <c r="B45" s="8" t="s">
        <v>89</v>
      </c>
      <c r="C45" s="30">
        <v>3.2499999999999999E-3</v>
      </c>
      <c r="D45" s="30">
        <v>9.4791666666666668E-4</v>
      </c>
      <c r="E45" s="31">
        <f t="shared" si="1"/>
        <v>4.1979166666666666E-3</v>
      </c>
    </row>
    <row r="46" spans="1:5" ht="18.75">
      <c r="A46" s="19" t="s">
        <v>62</v>
      </c>
      <c r="B46" s="8" t="s">
        <v>105</v>
      </c>
      <c r="C46" s="30">
        <v>3.1886574074074074E-3</v>
      </c>
      <c r="D46" s="30">
        <v>1.0127314814814814E-3</v>
      </c>
      <c r="E46" s="31">
        <f t="shared" si="1"/>
        <v>4.2013888888888891E-3</v>
      </c>
    </row>
    <row r="47" spans="1:5" ht="18.75">
      <c r="A47" s="19" t="s">
        <v>63</v>
      </c>
      <c r="B47" s="8" t="s">
        <v>84</v>
      </c>
      <c r="C47" s="30">
        <v>3.3310185185185183E-3</v>
      </c>
      <c r="D47" s="30">
        <v>9.6643518518518519E-4</v>
      </c>
      <c r="E47" s="31">
        <f t="shared" si="1"/>
        <v>4.2974537037037035E-3</v>
      </c>
    </row>
    <row r="48" spans="1:5" ht="18.75">
      <c r="A48" s="19" t="s">
        <v>64</v>
      </c>
      <c r="B48" s="8" t="s">
        <v>79</v>
      </c>
      <c r="C48" s="30">
        <v>3.37962962962963E-3</v>
      </c>
      <c r="D48" s="30">
        <v>9.5370370370370368E-4</v>
      </c>
      <c r="E48" s="31">
        <f t="shared" si="1"/>
        <v>4.333333333333334E-3</v>
      </c>
    </row>
    <row r="49" spans="1:5" ht="18.75">
      <c r="A49" s="19" t="s">
        <v>65</v>
      </c>
      <c r="B49" s="8" t="s">
        <v>117</v>
      </c>
      <c r="C49" s="30">
        <v>3.6365740740740738E-3</v>
      </c>
      <c r="D49" s="30">
        <v>1.1111111111111111E-3</v>
      </c>
      <c r="E49" s="31">
        <f t="shared" si="1"/>
        <v>4.7476851851851846E-3</v>
      </c>
    </row>
    <row r="50" spans="1:5" ht="18.75">
      <c r="A50" s="19" t="s">
        <v>66</v>
      </c>
      <c r="B50" s="8" t="s">
        <v>116</v>
      </c>
      <c r="C50" s="30"/>
      <c r="D50" s="30"/>
      <c r="E50" s="31">
        <f t="shared" si="1"/>
        <v>0</v>
      </c>
    </row>
    <row r="51" spans="1:5" ht="18.75">
      <c r="A51" s="19" t="s">
        <v>67</v>
      </c>
      <c r="B51" s="8" t="s">
        <v>106</v>
      </c>
      <c r="C51" s="30"/>
      <c r="D51" s="30"/>
      <c r="E51" s="31">
        <f t="shared" si="1"/>
        <v>0</v>
      </c>
    </row>
    <row r="52" spans="1:5" ht="18.75">
      <c r="A52" s="19" t="s">
        <v>68</v>
      </c>
      <c r="B52" s="8" t="s">
        <v>100</v>
      </c>
      <c r="C52" s="30"/>
      <c r="D52" s="30"/>
      <c r="E52" s="31">
        <f t="shared" si="1"/>
        <v>0</v>
      </c>
    </row>
    <row r="53" spans="1:5">
      <c r="A53" s="29"/>
      <c r="B53" s="29"/>
      <c r="C53" s="29"/>
      <c r="D53" s="29"/>
      <c r="E53" s="29"/>
    </row>
    <row r="54" spans="1:5">
      <c r="A54" s="29"/>
      <c r="B54" s="29"/>
      <c r="C54" s="29"/>
      <c r="D54" s="29"/>
      <c r="E54" s="29"/>
    </row>
    <row r="55" spans="1:5">
      <c r="A55" s="29"/>
      <c r="B55" s="29"/>
      <c r="C55" s="29"/>
      <c r="D55" s="29"/>
      <c r="E55" s="29"/>
    </row>
    <row r="56" spans="1:5">
      <c r="A56" s="29"/>
      <c r="B56" s="29"/>
      <c r="C56" s="29"/>
      <c r="D56" s="29"/>
      <c r="E56" s="29"/>
    </row>
    <row r="57" spans="1:5">
      <c r="A57" s="29"/>
      <c r="B57" s="29"/>
      <c r="C57" s="29"/>
      <c r="D57" s="29"/>
      <c r="E57" s="29"/>
    </row>
    <row r="58" spans="1:5">
      <c r="A58" s="29"/>
      <c r="B58" s="29"/>
      <c r="C58" s="29"/>
      <c r="D58" s="29"/>
      <c r="E58" s="29"/>
    </row>
    <row r="59" spans="1:5">
      <c r="A59" s="29"/>
      <c r="B59" s="29"/>
      <c r="C59" s="29"/>
      <c r="D59" s="29"/>
      <c r="E59" s="29"/>
    </row>
    <row r="60" spans="1:5">
      <c r="A60" s="29"/>
      <c r="B60" s="29"/>
      <c r="C60" s="29"/>
      <c r="D60" s="29"/>
      <c r="E60" s="29"/>
    </row>
    <row r="61" spans="1:5">
      <c r="A61" s="29"/>
      <c r="B61" s="29"/>
      <c r="C61" s="29"/>
      <c r="D61" s="29"/>
      <c r="E61" s="29"/>
    </row>
    <row r="62" spans="1:5">
      <c r="A62" s="29"/>
      <c r="B62" s="29"/>
      <c r="C62" s="29"/>
      <c r="D62" s="29"/>
      <c r="E62" s="29"/>
    </row>
    <row r="63" spans="1:5">
      <c r="A63" s="29"/>
      <c r="B63" s="29"/>
      <c r="C63" s="29"/>
      <c r="D63" s="29"/>
      <c r="E63" s="29"/>
    </row>
    <row r="64" spans="1:5">
      <c r="A64" s="29"/>
      <c r="B64" s="29"/>
      <c r="C64" s="29"/>
      <c r="D64" s="29"/>
      <c r="E64" s="29"/>
    </row>
    <row r="65" spans="1:5">
      <c r="A65" s="29"/>
      <c r="B65" s="29"/>
      <c r="C65" s="29"/>
      <c r="D65" s="29"/>
      <c r="E65" s="29"/>
    </row>
    <row r="66" spans="1:5">
      <c r="A66" s="29"/>
      <c r="B66" s="29"/>
      <c r="C66" s="29"/>
      <c r="D66" s="29"/>
      <c r="E66" s="29"/>
    </row>
    <row r="67" spans="1:5">
      <c r="A67" s="29"/>
      <c r="B67" s="29"/>
      <c r="C67" s="29"/>
      <c r="D67" s="29"/>
      <c r="E67" s="29"/>
    </row>
    <row r="68" spans="1:5">
      <c r="A68" s="29"/>
      <c r="B68" s="29"/>
      <c r="C68" s="29"/>
      <c r="D68" s="29"/>
      <c r="E68" s="29"/>
    </row>
    <row r="69" spans="1:5">
      <c r="A69" s="29"/>
      <c r="B69" s="29"/>
      <c r="C69" s="29"/>
      <c r="D69" s="29"/>
      <c r="E69" s="29"/>
    </row>
    <row r="70" spans="1:5">
      <c r="A70" s="29"/>
      <c r="B70" s="29"/>
      <c r="C70" s="29"/>
      <c r="D70" s="29"/>
      <c r="E70" s="29"/>
    </row>
    <row r="71" spans="1:5">
      <c r="A71" s="29"/>
      <c r="B71" s="29"/>
      <c r="C71" s="29"/>
      <c r="D71" s="29"/>
      <c r="E71" s="29"/>
    </row>
    <row r="72" spans="1:5">
      <c r="A72" s="29"/>
      <c r="B72" s="29"/>
      <c r="C72" s="29"/>
      <c r="D72" s="29"/>
      <c r="E72" s="29"/>
    </row>
    <row r="73" spans="1:5">
      <c r="A73" s="29"/>
      <c r="B73" s="29"/>
      <c r="C73" s="29"/>
      <c r="D73" s="29"/>
      <c r="E73" s="29"/>
    </row>
    <row r="74" spans="1:5">
      <c r="A74" s="29"/>
      <c r="B74" s="29"/>
      <c r="C74" s="29"/>
      <c r="D74" s="29"/>
      <c r="E74" s="29"/>
    </row>
    <row r="75" spans="1:5">
      <c r="A75" s="29"/>
      <c r="B75" s="29"/>
      <c r="C75" s="29"/>
      <c r="D75" s="29"/>
      <c r="E75" s="29"/>
    </row>
    <row r="76" spans="1:5">
      <c r="A76" s="29"/>
      <c r="B76" s="29"/>
      <c r="C76" s="29"/>
      <c r="D76" s="29"/>
      <c r="E76" s="29"/>
    </row>
    <row r="77" spans="1:5">
      <c r="A77" s="29"/>
      <c r="B77" s="29"/>
      <c r="C77" s="29"/>
      <c r="D77" s="29"/>
      <c r="E77" s="29"/>
    </row>
    <row r="78" spans="1:5">
      <c r="A78" s="29"/>
      <c r="B78" s="29"/>
      <c r="C78" s="29"/>
      <c r="D78" s="29"/>
      <c r="E78" s="29"/>
    </row>
    <row r="79" spans="1:5">
      <c r="A79" s="29"/>
      <c r="B79" s="29"/>
      <c r="C79" s="29"/>
      <c r="D79" s="29"/>
      <c r="E79" s="29"/>
    </row>
    <row r="80" spans="1:5">
      <c r="A80" s="29"/>
      <c r="B80" s="29"/>
      <c r="C80" s="29"/>
      <c r="D80" s="29"/>
      <c r="E80" s="29"/>
    </row>
    <row r="81" spans="1:5">
      <c r="A81" s="29"/>
      <c r="B81" s="29"/>
      <c r="C81" s="29"/>
      <c r="D81" s="29"/>
      <c r="E81" s="29"/>
    </row>
    <row r="82" spans="1:5">
      <c r="A82" s="29"/>
      <c r="B82" s="29"/>
      <c r="C82" s="29"/>
      <c r="D82" s="29"/>
      <c r="E82" s="29"/>
    </row>
    <row r="83" spans="1:5">
      <c r="A83" s="29"/>
      <c r="B83" s="29"/>
      <c r="C83" s="29"/>
      <c r="D83" s="29"/>
      <c r="E83" s="29"/>
    </row>
    <row r="84" spans="1:5">
      <c r="A84" s="29"/>
      <c r="B84" s="29"/>
      <c r="C84" s="29"/>
      <c r="D84" s="29"/>
      <c r="E84" s="29"/>
    </row>
    <row r="85" spans="1:5">
      <c r="A85" s="29"/>
      <c r="B85" s="29"/>
      <c r="C85" s="29"/>
      <c r="D85" s="29"/>
      <c r="E85" s="29"/>
    </row>
    <row r="86" spans="1:5">
      <c r="A86" s="29"/>
      <c r="B86" s="29"/>
      <c r="C86" s="29"/>
      <c r="D86" s="29"/>
      <c r="E86" s="29"/>
    </row>
    <row r="87" spans="1:5">
      <c r="A87" s="29"/>
      <c r="B87" s="29"/>
      <c r="C87" s="29"/>
      <c r="D87" s="29"/>
      <c r="E87" s="29"/>
    </row>
    <row r="88" spans="1:5">
      <c r="A88" s="29"/>
      <c r="B88" s="29"/>
      <c r="C88" s="29"/>
      <c r="D88" s="29"/>
      <c r="E88" s="29"/>
    </row>
    <row r="89" spans="1:5">
      <c r="A89" s="29"/>
      <c r="B89" s="29"/>
      <c r="C89" s="29"/>
      <c r="D89" s="29"/>
      <c r="E89" s="29"/>
    </row>
    <row r="90" spans="1:5">
      <c r="A90" s="29"/>
      <c r="B90" s="29"/>
      <c r="C90" s="29"/>
      <c r="D90" s="29"/>
      <c r="E90" s="29"/>
    </row>
    <row r="91" spans="1:5">
      <c r="A91" s="29"/>
      <c r="B91" s="29"/>
      <c r="C91" s="29"/>
      <c r="D91" s="29"/>
      <c r="E91" s="29"/>
    </row>
    <row r="92" spans="1:5">
      <c r="A92" s="29"/>
      <c r="B92" s="29"/>
      <c r="C92" s="29"/>
      <c r="D92" s="29"/>
      <c r="E92" s="29"/>
    </row>
    <row r="93" spans="1:5">
      <c r="A93" s="29"/>
      <c r="B93" s="29"/>
      <c r="C93" s="29"/>
      <c r="D93" s="29"/>
      <c r="E93" s="29"/>
    </row>
    <row r="94" spans="1:5">
      <c r="A94" s="29"/>
      <c r="B94" s="29"/>
      <c r="C94" s="29"/>
      <c r="D94" s="29"/>
      <c r="E94" s="29"/>
    </row>
    <row r="95" spans="1:5">
      <c r="A95" s="29"/>
      <c r="B95" s="29"/>
      <c r="C95" s="29"/>
      <c r="D95" s="29"/>
      <c r="E95" s="29"/>
    </row>
    <row r="96" spans="1:5">
      <c r="A96" s="29"/>
      <c r="B96" s="29"/>
      <c r="C96" s="29"/>
      <c r="D96" s="29"/>
      <c r="E96" s="29"/>
    </row>
    <row r="97" spans="1:5">
      <c r="A97" s="29"/>
      <c r="B97" s="29"/>
      <c r="C97" s="29"/>
      <c r="D97" s="29"/>
      <c r="E97" s="29"/>
    </row>
    <row r="98" spans="1:5">
      <c r="A98" s="29"/>
      <c r="B98" s="29"/>
      <c r="C98" s="29"/>
      <c r="D98" s="29"/>
      <c r="E98" s="29"/>
    </row>
    <row r="99" spans="1:5">
      <c r="A99" s="29"/>
      <c r="B99" s="29"/>
      <c r="C99" s="29"/>
      <c r="D99" s="29"/>
      <c r="E99" s="29"/>
    </row>
    <row r="100" spans="1:5">
      <c r="A100" s="29"/>
      <c r="B100" s="29"/>
      <c r="C100" s="29"/>
      <c r="D100" s="29"/>
      <c r="E100" s="29"/>
    </row>
    <row r="101" spans="1:5">
      <c r="A101" s="29"/>
      <c r="B101" s="29"/>
      <c r="C101" s="29"/>
      <c r="D101" s="29"/>
      <c r="E101" s="29"/>
    </row>
    <row r="102" spans="1:5">
      <c r="A102" s="29"/>
      <c r="B102" s="29"/>
      <c r="C102" s="29"/>
      <c r="D102" s="29"/>
      <c r="E102" s="29"/>
    </row>
    <row r="103" spans="1:5">
      <c r="A103" s="29"/>
      <c r="B103" s="29"/>
      <c r="C103" s="29"/>
      <c r="D103" s="29"/>
      <c r="E103" s="29"/>
    </row>
    <row r="104" spans="1:5">
      <c r="A104" s="29"/>
      <c r="B104" s="29"/>
      <c r="C104" s="29"/>
      <c r="D104" s="29"/>
      <c r="E104" s="29"/>
    </row>
    <row r="105" spans="1:5">
      <c r="A105" s="29"/>
      <c r="B105" s="29"/>
      <c r="C105" s="29"/>
      <c r="D105" s="29"/>
      <c r="E105" s="29"/>
    </row>
    <row r="106" spans="1:5">
      <c r="A106" s="29"/>
      <c r="B106" s="29"/>
      <c r="C106" s="29"/>
      <c r="D106" s="29"/>
      <c r="E106" s="29"/>
    </row>
    <row r="107" spans="1:5">
      <c r="A107" s="29"/>
      <c r="B107" s="29"/>
      <c r="C107" s="29"/>
      <c r="D107" s="29"/>
      <c r="E107" s="29"/>
    </row>
    <row r="108" spans="1:5">
      <c r="A108" s="29"/>
      <c r="B108" s="29"/>
      <c r="C108" s="29"/>
      <c r="D108" s="29"/>
      <c r="E108" s="29"/>
    </row>
    <row r="109" spans="1:5">
      <c r="A109" s="29"/>
      <c r="B109" s="29"/>
      <c r="C109" s="29"/>
      <c r="D109" s="29"/>
      <c r="E109" s="29"/>
    </row>
    <row r="110" spans="1:5">
      <c r="A110" s="29"/>
      <c r="B110" s="29"/>
      <c r="C110" s="29"/>
      <c r="D110" s="29"/>
      <c r="E110" s="29"/>
    </row>
    <row r="111" spans="1:5">
      <c r="A111" s="29"/>
      <c r="B111" s="29"/>
      <c r="C111" s="29"/>
      <c r="D111" s="29"/>
      <c r="E111" s="29"/>
    </row>
    <row r="112" spans="1:5">
      <c r="A112" s="29"/>
      <c r="B112" s="29"/>
      <c r="C112" s="29"/>
      <c r="D112" s="29"/>
      <c r="E112" s="29"/>
    </row>
    <row r="113" spans="1:5">
      <c r="A113" s="29"/>
      <c r="B113" s="29"/>
      <c r="C113" s="29"/>
      <c r="D113" s="29"/>
      <c r="E113" s="29"/>
    </row>
    <row r="114" spans="1:5">
      <c r="A114" s="29"/>
      <c r="B114" s="29"/>
      <c r="C114" s="29"/>
      <c r="D114" s="29"/>
      <c r="E114" s="29"/>
    </row>
    <row r="115" spans="1:5">
      <c r="A115" s="29"/>
      <c r="B115" s="29"/>
      <c r="C115" s="29"/>
      <c r="D115" s="29"/>
      <c r="E115" s="29"/>
    </row>
    <row r="116" spans="1:5">
      <c r="A116" s="29"/>
      <c r="B116" s="29"/>
      <c r="C116" s="29"/>
      <c r="D116" s="29"/>
      <c r="E116" s="29"/>
    </row>
    <row r="117" spans="1:5">
      <c r="A117" s="29"/>
      <c r="B117" s="29"/>
      <c r="C117" s="29"/>
      <c r="D117" s="29"/>
      <c r="E117" s="29"/>
    </row>
    <row r="118" spans="1:5">
      <c r="A118" s="29"/>
      <c r="B118" s="29"/>
      <c r="C118" s="29"/>
      <c r="D118" s="29"/>
      <c r="E118" s="29"/>
    </row>
    <row r="119" spans="1:5">
      <c r="A119" s="29"/>
      <c r="B119" s="29"/>
      <c r="C119" s="29"/>
      <c r="D119" s="29"/>
      <c r="E119" s="29"/>
    </row>
    <row r="120" spans="1:5">
      <c r="A120" s="29"/>
      <c r="B120" s="29"/>
      <c r="C120" s="29"/>
      <c r="D120" s="29"/>
      <c r="E120" s="29"/>
    </row>
    <row r="121" spans="1:5">
      <c r="A121" s="29"/>
      <c r="B121" s="29"/>
      <c r="C121" s="29"/>
      <c r="D121" s="29"/>
      <c r="E121" s="29"/>
    </row>
    <row r="122" spans="1:5">
      <c r="A122" s="29"/>
      <c r="B122" s="29"/>
      <c r="C122" s="29"/>
      <c r="D122" s="29"/>
      <c r="E122" s="29"/>
    </row>
    <row r="123" spans="1:5">
      <c r="A123" s="29"/>
      <c r="B123" s="29"/>
      <c r="C123" s="29"/>
      <c r="D123" s="29"/>
      <c r="E123" s="29"/>
    </row>
  </sheetData>
  <sortState ref="B4:E49">
    <sortCondition ref="E4:E49"/>
  </sortState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53"/>
  <sheetViews>
    <sheetView tabSelected="1" topLeftCell="A34" workbookViewId="0">
      <selection activeCell="L49" sqref="L49"/>
    </sheetView>
  </sheetViews>
  <sheetFormatPr defaultRowHeight="15"/>
  <cols>
    <col min="1" max="1" width="5.140625" bestFit="1" customWidth="1"/>
    <col min="2" max="2" width="26.5703125" bestFit="1" customWidth="1"/>
    <col min="9" max="9" width="17.140625" bestFit="1" customWidth="1"/>
  </cols>
  <sheetData>
    <row r="1" spans="1:12" ht="18.75">
      <c r="A1" s="43" t="s">
        <v>49</v>
      </c>
      <c r="B1" s="43"/>
      <c r="C1" s="43"/>
      <c r="D1" s="43"/>
      <c r="E1" s="43"/>
      <c r="F1" s="43"/>
      <c r="G1" s="43"/>
      <c r="H1" s="43"/>
      <c r="I1" s="20"/>
      <c r="J1" s="3"/>
      <c r="K1" s="3"/>
      <c r="L1" s="3"/>
    </row>
    <row r="2" spans="1:12" ht="18.75">
      <c r="A2" s="25"/>
      <c r="B2" s="21"/>
      <c r="C2" s="43" t="s">
        <v>48</v>
      </c>
      <c r="D2" s="43"/>
      <c r="E2" s="43"/>
      <c r="F2" s="43"/>
      <c r="G2" s="43"/>
      <c r="H2" s="43"/>
      <c r="I2" s="20"/>
      <c r="J2" s="3"/>
      <c r="K2" s="3"/>
      <c r="L2" s="3"/>
    </row>
    <row r="3" spans="1:12" ht="18.75">
      <c r="A3" s="19"/>
      <c r="B3" s="26" t="s">
        <v>0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8" t="s">
        <v>47</v>
      </c>
      <c r="J3" s="5"/>
      <c r="K3" s="5"/>
      <c r="L3" s="5"/>
    </row>
    <row r="4" spans="1:12" ht="18.75">
      <c r="A4" s="19" t="s">
        <v>2</v>
      </c>
      <c r="B4" s="8" t="s">
        <v>79</v>
      </c>
      <c r="C4" s="22">
        <v>0.16527777777777777</v>
      </c>
      <c r="D4" s="23">
        <v>0.16388888888888889</v>
      </c>
      <c r="E4" s="23">
        <v>0.16319444444444445</v>
      </c>
      <c r="F4" s="23">
        <v>0.16458333333333333</v>
      </c>
      <c r="G4" s="23">
        <v>0.16319444444444445</v>
      </c>
      <c r="H4" s="23">
        <v>0.16319444444444445</v>
      </c>
      <c r="I4" s="27">
        <f t="shared" ref="I4:I46" si="0">AVERAGE(C4:H4)</f>
        <v>0.16388888888888889</v>
      </c>
      <c r="J4" s="3"/>
      <c r="K4" s="6"/>
      <c r="L4" s="6"/>
    </row>
    <row r="5" spans="1:12" ht="18.75">
      <c r="A5" s="19" t="s">
        <v>2</v>
      </c>
      <c r="B5" s="8" t="s">
        <v>83</v>
      </c>
      <c r="C5" s="22">
        <v>0.16527777777777777</v>
      </c>
      <c r="D5" s="23">
        <v>0.16388888888888889</v>
      </c>
      <c r="E5" s="23">
        <v>0.16458333333333333</v>
      </c>
      <c r="F5" s="23">
        <v>0.16458333333333333</v>
      </c>
      <c r="G5" s="23">
        <v>0.16388888888888889</v>
      </c>
      <c r="H5" s="23">
        <v>0.16180555555555556</v>
      </c>
      <c r="I5" s="27">
        <f t="shared" si="0"/>
        <v>0.16400462962962961</v>
      </c>
      <c r="J5" s="3"/>
      <c r="K5" s="3"/>
      <c r="L5" s="3"/>
    </row>
    <row r="6" spans="1:12" ht="18.75">
      <c r="A6" s="19" t="s">
        <v>4</v>
      </c>
      <c r="B6" s="8" t="s">
        <v>77</v>
      </c>
      <c r="C6" s="24">
        <v>0.16458333333333333</v>
      </c>
      <c r="D6" s="23">
        <v>0.16388888888888889</v>
      </c>
      <c r="E6" s="23">
        <v>0.16458333333333333</v>
      </c>
      <c r="F6" s="23">
        <v>0.16527777777777777</v>
      </c>
      <c r="G6" s="23">
        <v>0.16597222222222222</v>
      </c>
      <c r="H6" s="23">
        <v>0.16666666666666666</v>
      </c>
      <c r="I6" s="27">
        <f t="shared" si="0"/>
        <v>0.16516203703703702</v>
      </c>
      <c r="J6" s="3"/>
      <c r="K6" s="3"/>
      <c r="L6" s="3"/>
    </row>
    <row r="7" spans="1:12" ht="18.75">
      <c r="A7" s="19" t="s">
        <v>5</v>
      </c>
      <c r="B7" s="8" t="s">
        <v>91</v>
      </c>
      <c r="C7" s="22">
        <v>0.16666666666666666</v>
      </c>
      <c r="D7" s="23">
        <v>0.16666666666666666</v>
      </c>
      <c r="E7" s="23">
        <v>0.1673611111111111</v>
      </c>
      <c r="F7" s="23">
        <v>0.1673611111111111</v>
      </c>
      <c r="G7" s="23">
        <v>0.1673611111111111</v>
      </c>
      <c r="H7" s="23">
        <v>0.16111111111111112</v>
      </c>
      <c r="I7" s="27">
        <f t="shared" si="0"/>
        <v>0.16608796296296294</v>
      </c>
      <c r="J7" s="3"/>
      <c r="K7" s="3"/>
      <c r="L7" s="3"/>
    </row>
    <row r="8" spans="1:12" ht="18.75">
      <c r="A8" s="19" t="s">
        <v>6</v>
      </c>
      <c r="B8" s="8" t="s">
        <v>86</v>
      </c>
      <c r="C8" s="22">
        <v>0.16458333333333333</v>
      </c>
      <c r="D8" s="23">
        <v>0.16388888888888889</v>
      </c>
      <c r="E8" s="23">
        <v>0.16597222222222222</v>
      </c>
      <c r="F8" s="23">
        <v>0.16805555555555554</v>
      </c>
      <c r="G8" s="23">
        <v>0.17222222222222225</v>
      </c>
      <c r="H8" s="23">
        <v>0.16944444444444443</v>
      </c>
      <c r="I8" s="27">
        <f t="shared" si="0"/>
        <v>0.1673611111111111</v>
      </c>
      <c r="J8" s="4"/>
      <c r="K8" s="3"/>
      <c r="L8" s="3"/>
    </row>
    <row r="9" spans="1:12" ht="18.75">
      <c r="A9" s="19" t="s">
        <v>6</v>
      </c>
      <c r="B9" s="8" t="s">
        <v>87</v>
      </c>
      <c r="C9" s="22">
        <v>0.16944444444444443</v>
      </c>
      <c r="D9" s="23">
        <v>0.16597222222222222</v>
      </c>
      <c r="E9" s="23">
        <v>0.16319444444444445</v>
      </c>
      <c r="F9" s="23">
        <v>0.16666666666666666</v>
      </c>
      <c r="G9" s="23">
        <v>0.17222222222222225</v>
      </c>
      <c r="H9" s="23">
        <v>0.16944444444444443</v>
      </c>
      <c r="I9" s="27">
        <f t="shared" si="0"/>
        <v>0.16782407407407407</v>
      </c>
      <c r="J9" s="3"/>
      <c r="K9" s="3"/>
      <c r="L9" s="3"/>
    </row>
    <row r="10" spans="1:12" ht="18.75">
      <c r="A10" s="19" t="s">
        <v>8</v>
      </c>
      <c r="B10" s="8" t="s">
        <v>73</v>
      </c>
      <c r="C10" s="22">
        <v>0.16805555555555554</v>
      </c>
      <c r="D10" s="23">
        <v>0.16874999999999998</v>
      </c>
      <c r="E10" s="23">
        <v>0.17013888888888887</v>
      </c>
      <c r="F10" s="23">
        <v>0.16944444444444443</v>
      </c>
      <c r="G10" s="23">
        <v>0.16944444444444443</v>
      </c>
      <c r="H10" s="23">
        <v>0.16250000000000001</v>
      </c>
      <c r="I10" s="27">
        <f t="shared" si="0"/>
        <v>0.16805555555555554</v>
      </c>
      <c r="J10" s="3"/>
      <c r="K10" s="3"/>
      <c r="L10" s="3"/>
    </row>
    <row r="11" spans="1:12" ht="18.75">
      <c r="A11" s="19" t="s">
        <v>8</v>
      </c>
      <c r="B11" s="8" t="s">
        <v>78</v>
      </c>
      <c r="C11" s="23">
        <v>0.1673611111111111</v>
      </c>
      <c r="D11" s="23">
        <v>0.16874999999999998</v>
      </c>
      <c r="E11" s="23">
        <v>0.17013888888888887</v>
      </c>
      <c r="F11" s="23">
        <v>0.16944444444444443</v>
      </c>
      <c r="G11" s="23">
        <v>0.17222222222222225</v>
      </c>
      <c r="H11" s="23">
        <v>0.16111111111111112</v>
      </c>
      <c r="I11" s="27">
        <f t="shared" si="0"/>
        <v>0.16817129629629632</v>
      </c>
      <c r="J11" s="3"/>
      <c r="K11" s="3"/>
      <c r="L11" s="3"/>
    </row>
    <row r="12" spans="1:12" ht="18.75">
      <c r="A12" s="19" t="s">
        <v>8</v>
      </c>
      <c r="B12" s="8" t="s">
        <v>52</v>
      </c>
      <c r="C12" s="22">
        <v>0.16944444444444443</v>
      </c>
      <c r="D12" s="23">
        <v>0.1673611111111111</v>
      </c>
      <c r="E12" s="23">
        <v>0.16874999999999998</v>
      </c>
      <c r="F12" s="23">
        <v>0.16805555555555554</v>
      </c>
      <c r="G12" s="23">
        <v>0.1673611111111111</v>
      </c>
      <c r="H12" s="23">
        <v>0.16874999999999998</v>
      </c>
      <c r="I12" s="27">
        <f t="shared" si="0"/>
        <v>0.16828703703703704</v>
      </c>
      <c r="J12" s="3"/>
      <c r="K12" s="3"/>
      <c r="L12" s="3"/>
    </row>
    <row r="13" spans="1:12" ht="18.75">
      <c r="A13" s="19" t="s">
        <v>8</v>
      </c>
      <c r="B13" s="8" t="s">
        <v>81</v>
      </c>
      <c r="C13" s="22">
        <v>0.16597222222222222</v>
      </c>
      <c r="D13" s="23">
        <v>0.1673611111111111</v>
      </c>
      <c r="E13" s="23">
        <v>0.16666666666666666</v>
      </c>
      <c r="F13" s="23">
        <v>0.16944444444444443</v>
      </c>
      <c r="G13" s="23">
        <v>0.17083333333333331</v>
      </c>
      <c r="H13" s="23">
        <v>0.17083333333333331</v>
      </c>
      <c r="I13" s="27">
        <f t="shared" si="0"/>
        <v>0.16851851851851851</v>
      </c>
      <c r="J13" s="3"/>
      <c r="K13" s="3"/>
      <c r="L13" s="3"/>
    </row>
    <row r="14" spans="1:12" ht="18.75">
      <c r="A14" s="19" t="s">
        <v>12</v>
      </c>
      <c r="B14" s="8" t="s">
        <v>75</v>
      </c>
      <c r="C14" s="22">
        <v>0.16805555555555554</v>
      </c>
      <c r="D14" s="23">
        <v>0.16874999999999998</v>
      </c>
      <c r="E14" s="23">
        <v>0.17013888888888887</v>
      </c>
      <c r="F14" s="23">
        <v>0.16944444444444443</v>
      </c>
      <c r="G14" s="23">
        <v>0.17083333333333331</v>
      </c>
      <c r="H14" s="23">
        <v>0.16597222222222222</v>
      </c>
      <c r="I14" s="27">
        <f t="shared" si="0"/>
        <v>0.16886574074074071</v>
      </c>
      <c r="J14" s="3"/>
      <c r="K14" s="3"/>
      <c r="L14" s="3"/>
    </row>
    <row r="15" spans="1:12" ht="18.75">
      <c r="A15" s="19" t="s">
        <v>13</v>
      </c>
      <c r="B15" s="8" t="s">
        <v>80</v>
      </c>
      <c r="C15" s="22">
        <v>0.17013888888888887</v>
      </c>
      <c r="D15" s="23">
        <v>0.16944444444444443</v>
      </c>
      <c r="E15" s="23">
        <v>0.16944444444444443</v>
      </c>
      <c r="F15" s="23">
        <v>0.17013888888888887</v>
      </c>
      <c r="G15" s="23">
        <v>0.17152777777777775</v>
      </c>
      <c r="H15" s="23">
        <v>0.16597222222222222</v>
      </c>
      <c r="I15" s="27">
        <f t="shared" si="0"/>
        <v>0.16944444444444443</v>
      </c>
      <c r="J15" s="3"/>
    </row>
    <row r="16" spans="1:12" ht="18.75">
      <c r="A16" s="19" t="s">
        <v>13</v>
      </c>
      <c r="B16" s="8" t="s">
        <v>98</v>
      </c>
      <c r="C16" s="22">
        <v>0.16874999999999998</v>
      </c>
      <c r="D16" s="23">
        <v>0.16874999999999998</v>
      </c>
      <c r="E16" s="23">
        <v>0.16874999999999998</v>
      </c>
      <c r="F16" s="23">
        <v>0.17013888888888887</v>
      </c>
      <c r="G16" s="23">
        <v>0.17152777777777775</v>
      </c>
      <c r="H16" s="23">
        <v>0.17152777777777775</v>
      </c>
      <c r="I16" s="27">
        <f t="shared" si="0"/>
        <v>0.1699074074074074</v>
      </c>
      <c r="J16" s="3"/>
    </row>
    <row r="17" spans="1:10" ht="18.75">
      <c r="A17" s="19" t="s">
        <v>15</v>
      </c>
      <c r="B17" s="8" t="s">
        <v>90</v>
      </c>
      <c r="C17" s="22">
        <v>0.16666666666666666</v>
      </c>
      <c r="D17" s="23">
        <v>0.16805555555555554</v>
      </c>
      <c r="E17" s="23">
        <v>0.17152777777777775</v>
      </c>
      <c r="F17" s="23">
        <v>0.17430555555555557</v>
      </c>
      <c r="G17" s="23">
        <v>0.17152777777777775</v>
      </c>
      <c r="H17" s="23">
        <v>0.17500000000000002</v>
      </c>
      <c r="I17" s="27">
        <f t="shared" si="0"/>
        <v>0.17118055555555556</v>
      </c>
      <c r="J17" s="3"/>
    </row>
    <row r="18" spans="1:10" ht="18.75">
      <c r="A18" s="19" t="s">
        <v>16</v>
      </c>
      <c r="B18" s="8" t="s">
        <v>99</v>
      </c>
      <c r="C18" s="22">
        <v>0.16597222222222222</v>
      </c>
      <c r="D18" s="23">
        <v>0.17152777777777775</v>
      </c>
      <c r="E18" s="23">
        <v>0.17222222222222225</v>
      </c>
      <c r="F18" s="23">
        <v>0.17500000000000002</v>
      </c>
      <c r="G18" s="23">
        <v>0.17569444444444446</v>
      </c>
      <c r="H18" s="23">
        <v>0.17361111111111113</v>
      </c>
      <c r="I18" s="27">
        <f t="shared" si="0"/>
        <v>0.17233796296296297</v>
      </c>
      <c r="J18" s="3"/>
    </row>
    <row r="19" spans="1:10" ht="18.75">
      <c r="A19" s="19" t="s">
        <v>16</v>
      </c>
      <c r="B19" s="8" t="s">
        <v>89</v>
      </c>
      <c r="C19" s="22">
        <v>0.17222222222222225</v>
      </c>
      <c r="D19" s="23">
        <v>0.17222222222222225</v>
      </c>
      <c r="E19" s="23">
        <v>0.17222222222222225</v>
      </c>
      <c r="F19" s="23">
        <v>0.17222222222222225</v>
      </c>
      <c r="G19" s="23">
        <v>0.17291666666666669</v>
      </c>
      <c r="H19" s="23">
        <v>0.17222222222222225</v>
      </c>
      <c r="I19" s="27">
        <f t="shared" si="0"/>
        <v>0.172337962962963</v>
      </c>
      <c r="J19" s="3"/>
    </row>
    <row r="20" spans="1:10" ht="18.75">
      <c r="A20" s="19" t="s">
        <v>18</v>
      </c>
      <c r="B20" s="8" t="s">
        <v>84</v>
      </c>
      <c r="C20" s="22">
        <v>0.16319444444444445</v>
      </c>
      <c r="D20" s="23">
        <v>0.16527777777777777</v>
      </c>
      <c r="E20" s="23">
        <v>0.17291666666666669</v>
      </c>
      <c r="F20" s="23">
        <v>0.17222222222222225</v>
      </c>
      <c r="G20" s="23">
        <v>0.18541666666666667</v>
      </c>
      <c r="H20" s="23">
        <v>0.18402777777777779</v>
      </c>
      <c r="I20" s="27">
        <f t="shared" si="0"/>
        <v>0.1738425925925926</v>
      </c>
      <c r="J20" s="3"/>
    </row>
    <row r="21" spans="1:10" ht="18.75">
      <c r="A21" s="19" t="s">
        <v>19</v>
      </c>
      <c r="B21" s="8" t="s">
        <v>119</v>
      </c>
      <c r="C21" s="22">
        <v>0.17152777777777775</v>
      </c>
      <c r="D21" s="23">
        <v>0.17152777777777775</v>
      </c>
      <c r="E21" s="23">
        <v>0.17500000000000002</v>
      </c>
      <c r="F21" s="23">
        <v>0.17777777777777778</v>
      </c>
      <c r="G21" s="23">
        <v>0.17847222222222223</v>
      </c>
      <c r="H21" s="23">
        <v>0.17291666666666669</v>
      </c>
      <c r="I21" s="27">
        <f t="shared" si="0"/>
        <v>0.17453703703703705</v>
      </c>
      <c r="J21" s="3"/>
    </row>
    <row r="22" spans="1:10" ht="18.75">
      <c r="A22" s="19" t="s">
        <v>20</v>
      </c>
      <c r="B22" s="8" t="s">
        <v>95</v>
      </c>
      <c r="C22" s="22">
        <v>0.17222222222222225</v>
      </c>
      <c r="D22" s="23">
        <v>0.17500000000000002</v>
      </c>
      <c r="E22" s="23">
        <v>0.1763888888888889</v>
      </c>
      <c r="F22" s="23">
        <v>0.1763888888888889</v>
      </c>
      <c r="G22" s="23">
        <v>0.17777777777777778</v>
      </c>
      <c r="H22" s="23">
        <v>0.17222222222222225</v>
      </c>
      <c r="I22" s="27">
        <f t="shared" si="0"/>
        <v>0.17500000000000002</v>
      </c>
      <c r="J22" s="3"/>
    </row>
    <row r="23" spans="1:10" ht="18.75">
      <c r="A23" s="19" t="s">
        <v>20</v>
      </c>
      <c r="B23" s="8" t="s">
        <v>88</v>
      </c>
      <c r="C23" s="22">
        <v>0.17361111111111113</v>
      </c>
      <c r="D23" s="23">
        <v>0.17569444444444446</v>
      </c>
      <c r="E23" s="23">
        <v>0.1763888888888889</v>
      </c>
      <c r="F23" s="23">
        <v>0.17847222222222223</v>
      </c>
      <c r="G23" s="23">
        <v>0.17430555555555557</v>
      </c>
      <c r="H23" s="23">
        <v>0.17361111111111113</v>
      </c>
      <c r="I23" s="27">
        <f t="shared" si="0"/>
        <v>0.17534722222222224</v>
      </c>
    </row>
    <row r="24" spans="1:10" ht="18.75">
      <c r="A24" s="19" t="s">
        <v>22</v>
      </c>
      <c r="B24" s="8" t="s">
        <v>96</v>
      </c>
      <c r="C24" s="22">
        <v>0.18055555555555555</v>
      </c>
      <c r="D24" s="23">
        <v>0.17569444444444446</v>
      </c>
      <c r="E24" s="23">
        <v>0.17708333333333334</v>
      </c>
      <c r="F24" s="23">
        <v>0.17847222222222223</v>
      </c>
      <c r="G24" s="23">
        <v>0.17569444444444446</v>
      </c>
      <c r="H24" s="23">
        <v>0.17222222222222225</v>
      </c>
      <c r="I24" s="27">
        <f t="shared" si="0"/>
        <v>0.17662037037037037</v>
      </c>
    </row>
    <row r="25" spans="1:10" ht="18.75">
      <c r="A25" s="19" t="s">
        <v>23</v>
      </c>
      <c r="B25" s="8" t="s">
        <v>94</v>
      </c>
      <c r="C25" s="22">
        <v>0.17222222222222225</v>
      </c>
      <c r="D25" s="23">
        <v>0.17500000000000002</v>
      </c>
      <c r="E25" s="23">
        <v>0.1763888888888889</v>
      </c>
      <c r="F25" s="23">
        <v>0.17916666666666667</v>
      </c>
      <c r="G25" s="23">
        <v>0.18124999999999999</v>
      </c>
      <c r="H25" s="23">
        <v>0.17986111111111111</v>
      </c>
      <c r="I25" s="27">
        <f t="shared" si="0"/>
        <v>0.17731481481481481</v>
      </c>
    </row>
    <row r="26" spans="1:10" ht="18.75">
      <c r="A26" s="19" t="s">
        <v>23</v>
      </c>
      <c r="B26" s="8" t="s">
        <v>92</v>
      </c>
      <c r="C26" s="22">
        <v>0.17152777777777775</v>
      </c>
      <c r="D26" s="23">
        <v>0.17569444444444446</v>
      </c>
      <c r="E26" s="23">
        <v>0.18194444444444444</v>
      </c>
      <c r="F26" s="23">
        <v>0.17916666666666667</v>
      </c>
      <c r="G26" s="23">
        <v>0.17777777777777778</v>
      </c>
      <c r="H26" s="23">
        <v>0.17986111111111111</v>
      </c>
      <c r="I26" s="27">
        <f t="shared" si="0"/>
        <v>0.17766203703703706</v>
      </c>
      <c r="J26" s="3"/>
    </row>
    <row r="27" spans="1:10" ht="18.75">
      <c r="A27" s="19" t="s">
        <v>23</v>
      </c>
      <c r="B27" s="8" t="s">
        <v>70</v>
      </c>
      <c r="C27" s="22">
        <v>0.17708333333333334</v>
      </c>
      <c r="D27" s="23">
        <v>0.17847222222222223</v>
      </c>
      <c r="E27" s="23">
        <v>0.17777777777777778</v>
      </c>
      <c r="F27" s="23">
        <v>0.17916666666666667</v>
      </c>
      <c r="G27" s="23">
        <v>0.18194444444444444</v>
      </c>
      <c r="H27" s="23">
        <v>0.17152777777777775</v>
      </c>
      <c r="I27" s="27">
        <f t="shared" si="0"/>
        <v>0.17766203703703706</v>
      </c>
    </row>
    <row r="28" spans="1:10" ht="18.75">
      <c r="A28" s="19" t="s">
        <v>26</v>
      </c>
      <c r="B28" s="8" t="s">
        <v>103</v>
      </c>
      <c r="C28" s="22">
        <v>0.17361111111111113</v>
      </c>
      <c r="D28" s="23">
        <v>0.17708333333333334</v>
      </c>
      <c r="E28" s="23">
        <v>0.17986111111111111</v>
      </c>
      <c r="F28" s="23">
        <v>0.18263888888888891</v>
      </c>
      <c r="G28" s="23">
        <v>0.18472222222222223</v>
      </c>
      <c r="H28" s="23">
        <v>0.16944444444444443</v>
      </c>
      <c r="I28" s="27">
        <f t="shared" si="0"/>
        <v>0.17789351851851853</v>
      </c>
    </row>
    <row r="29" spans="1:10" ht="18.75">
      <c r="A29" s="19" t="s">
        <v>26</v>
      </c>
      <c r="B29" s="8" t="s">
        <v>109</v>
      </c>
      <c r="C29" s="22">
        <v>0.1763888888888889</v>
      </c>
      <c r="D29" s="23">
        <v>0.1763888888888889</v>
      </c>
      <c r="E29" s="23">
        <v>0.1763888888888889</v>
      </c>
      <c r="F29" s="23">
        <v>0.17847222222222223</v>
      </c>
      <c r="G29" s="23">
        <v>0.18333333333333335</v>
      </c>
      <c r="H29" s="23">
        <v>0.17777777777777778</v>
      </c>
      <c r="I29" s="27">
        <f t="shared" si="0"/>
        <v>0.17812500000000001</v>
      </c>
    </row>
    <row r="30" spans="1:10" ht="18.75">
      <c r="A30" s="19" t="s">
        <v>28</v>
      </c>
      <c r="B30" s="8" t="s">
        <v>100</v>
      </c>
      <c r="C30" s="22">
        <v>0.16805555555555554</v>
      </c>
      <c r="D30" s="23">
        <v>0.17430555555555557</v>
      </c>
      <c r="E30" s="23">
        <v>0.1763888888888889</v>
      </c>
      <c r="F30" s="23">
        <v>0.17916666666666667</v>
      </c>
      <c r="G30" s="23">
        <v>0.18194444444444444</v>
      </c>
      <c r="H30" s="23">
        <v>0.19305555555555554</v>
      </c>
      <c r="I30" s="27">
        <f t="shared" si="0"/>
        <v>0.17881944444444445</v>
      </c>
    </row>
    <row r="31" spans="1:10" ht="18.75">
      <c r="A31" s="19" t="s">
        <v>28</v>
      </c>
      <c r="B31" s="8" t="s">
        <v>102</v>
      </c>
      <c r="C31" s="22">
        <v>0.16458333333333333</v>
      </c>
      <c r="D31" s="23">
        <v>0.17083333333333331</v>
      </c>
      <c r="E31" s="23">
        <v>0.18472222222222223</v>
      </c>
      <c r="F31" s="23">
        <v>0.17916666666666667</v>
      </c>
      <c r="G31" s="23">
        <v>0.19305555555555554</v>
      </c>
      <c r="H31" s="23">
        <v>0.18055555555555555</v>
      </c>
      <c r="I31" s="27">
        <f t="shared" si="0"/>
        <v>0.17881944444444445</v>
      </c>
    </row>
    <row r="32" spans="1:10" ht="18.75">
      <c r="A32" s="19" t="s">
        <v>28</v>
      </c>
      <c r="B32" s="8" t="s">
        <v>85</v>
      </c>
      <c r="C32" s="22">
        <v>0.17152777777777775</v>
      </c>
      <c r="D32" s="23">
        <v>0.17013888888888887</v>
      </c>
      <c r="E32" s="23">
        <v>0.17291666666666669</v>
      </c>
      <c r="F32" s="23">
        <v>0.18402777777777779</v>
      </c>
      <c r="G32" s="23">
        <v>0.18819444444444444</v>
      </c>
      <c r="H32" s="23">
        <v>0.1875</v>
      </c>
      <c r="I32" s="27">
        <f t="shared" si="0"/>
        <v>0.17905092592592595</v>
      </c>
    </row>
    <row r="33" spans="1:16" ht="18.75">
      <c r="A33" s="19" t="s">
        <v>31</v>
      </c>
      <c r="B33" s="8" t="s">
        <v>97</v>
      </c>
      <c r="C33" s="22">
        <v>0.18124999999999999</v>
      </c>
      <c r="D33" s="23">
        <v>0.17569444444444446</v>
      </c>
      <c r="E33" s="23">
        <v>0.17222222222222225</v>
      </c>
      <c r="F33" s="23">
        <v>0.19305555555555554</v>
      </c>
      <c r="G33" s="23">
        <v>0.17708333333333334</v>
      </c>
      <c r="H33" s="23">
        <v>0.17847222222222223</v>
      </c>
      <c r="I33" s="27">
        <f t="shared" si="0"/>
        <v>0.17962962962962961</v>
      </c>
    </row>
    <row r="34" spans="1:16" ht="18.75">
      <c r="A34" s="19" t="s">
        <v>40</v>
      </c>
      <c r="B34" s="8" t="s">
        <v>120</v>
      </c>
      <c r="C34" s="22">
        <v>0.17361111111111113</v>
      </c>
      <c r="D34" s="23">
        <v>0.17291666666666669</v>
      </c>
      <c r="E34" s="23">
        <v>0.18124999999999999</v>
      </c>
      <c r="F34" s="23">
        <v>0.18819444444444444</v>
      </c>
      <c r="G34" s="23">
        <v>0.18611111111111112</v>
      </c>
      <c r="H34" s="23">
        <v>0.17986111111111111</v>
      </c>
      <c r="I34" s="27">
        <f t="shared" si="0"/>
        <v>0.18032407407407405</v>
      </c>
    </row>
    <row r="35" spans="1:16" ht="18.75">
      <c r="A35" s="19" t="s">
        <v>41</v>
      </c>
      <c r="B35" s="8" t="s">
        <v>101</v>
      </c>
      <c r="C35" s="22">
        <v>0.17708333333333334</v>
      </c>
      <c r="D35" s="23">
        <v>0.17847222222222223</v>
      </c>
      <c r="E35" s="23">
        <v>0.17847222222222223</v>
      </c>
      <c r="F35" s="23">
        <v>0.18611111111111112</v>
      </c>
      <c r="G35" s="23">
        <v>0.18333333333333335</v>
      </c>
      <c r="H35" s="23">
        <v>0.18263888888888891</v>
      </c>
      <c r="I35" s="27">
        <f t="shared" si="0"/>
        <v>0.18101851851851855</v>
      </c>
    </row>
    <row r="36" spans="1:16" ht="18.75">
      <c r="A36" s="19" t="s">
        <v>42</v>
      </c>
      <c r="B36" s="8" t="s">
        <v>111</v>
      </c>
      <c r="C36" s="22">
        <v>0.17291666666666669</v>
      </c>
      <c r="D36" s="23">
        <v>0.18055555555555555</v>
      </c>
      <c r="E36" s="23">
        <v>0.18402777777777779</v>
      </c>
      <c r="F36" s="23">
        <v>0.1875</v>
      </c>
      <c r="G36" s="23">
        <v>0.18888888888888888</v>
      </c>
      <c r="H36" s="23">
        <v>0.18402777777777779</v>
      </c>
      <c r="I36" s="27">
        <f t="shared" si="0"/>
        <v>0.18298611111111115</v>
      </c>
    </row>
    <row r="37" spans="1:16" ht="18.75">
      <c r="A37" s="19" t="s">
        <v>53</v>
      </c>
      <c r="B37" s="8" t="s">
        <v>104</v>
      </c>
      <c r="C37" s="22">
        <v>0.18611111111111112</v>
      </c>
      <c r="D37" s="23">
        <v>0.18611111111111112</v>
      </c>
      <c r="E37" s="23">
        <v>0.18402777777777779</v>
      </c>
      <c r="F37" s="23">
        <v>0.18541666666666667</v>
      </c>
      <c r="G37" s="23">
        <v>0.18402777777777779</v>
      </c>
      <c r="H37" s="23">
        <v>0.18194444444444444</v>
      </c>
      <c r="I37" s="27">
        <f t="shared" si="0"/>
        <v>0.18460648148148148</v>
      </c>
    </row>
    <row r="38" spans="1:16" ht="18.75">
      <c r="A38" s="19" t="s">
        <v>54</v>
      </c>
      <c r="B38" s="8" t="s">
        <v>107</v>
      </c>
      <c r="C38" s="22">
        <v>0.18194444444444444</v>
      </c>
      <c r="D38" s="23">
        <v>0.18402777777777779</v>
      </c>
      <c r="E38" s="23">
        <v>0.18263888888888891</v>
      </c>
      <c r="F38" s="23">
        <v>0.18819444444444444</v>
      </c>
      <c r="G38" s="23">
        <v>0.18402777777777779</v>
      </c>
      <c r="H38" s="23">
        <v>0.1875</v>
      </c>
      <c r="I38" s="27">
        <f t="shared" si="0"/>
        <v>0.18472222222222223</v>
      </c>
    </row>
    <row r="39" spans="1:16" ht="18.75">
      <c r="A39" s="19" t="s">
        <v>55</v>
      </c>
      <c r="B39" s="8" t="s">
        <v>112</v>
      </c>
      <c r="C39" s="22">
        <v>0.19097222222222221</v>
      </c>
      <c r="D39" s="23">
        <v>0.1875</v>
      </c>
      <c r="E39" s="23">
        <v>0.18680555555555556</v>
      </c>
      <c r="F39" s="23">
        <v>0.18611111111111112</v>
      </c>
      <c r="G39" s="23">
        <v>0.18541666666666667</v>
      </c>
      <c r="H39" s="23">
        <v>0.17986111111111111</v>
      </c>
      <c r="I39" s="27">
        <f t="shared" si="0"/>
        <v>0.18611111111111112</v>
      </c>
    </row>
    <row r="40" spans="1:16" ht="18.75">
      <c r="A40" s="19" t="s">
        <v>56</v>
      </c>
      <c r="B40" s="8" t="s">
        <v>105</v>
      </c>
      <c r="C40" s="22">
        <v>0.18055555555555555</v>
      </c>
      <c r="D40" s="23">
        <v>0.18402777777777779</v>
      </c>
      <c r="E40" s="23">
        <v>0.18819444444444444</v>
      </c>
      <c r="F40" s="23">
        <v>0.19305555555555554</v>
      </c>
      <c r="G40" s="23">
        <v>0.19027777777777777</v>
      </c>
      <c r="H40" s="23">
        <v>0.18611111111111112</v>
      </c>
      <c r="I40" s="34">
        <f t="shared" si="0"/>
        <v>0.18703703703703703</v>
      </c>
    </row>
    <row r="41" spans="1:16" ht="18.75">
      <c r="A41" s="19" t="s">
        <v>57</v>
      </c>
      <c r="B41" s="8" t="s">
        <v>113</v>
      </c>
      <c r="C41" s="22">
        <v>0.19097222222222221</v>
      </c>
      <c r="D41" s="23">
        <v>0.19097222222222221</v>
      </c>
      <c r="E41" s="23">
        <v>0.18611111111111112</v>
      </c>
      <c r="F41" s="23">
        <v>0.19097222222222221</v>
      </c>
      <c r="G41" s="23">
        <v>0.19097222222222221</v>
      </c>
      <c r="H41" s="23">
        <v>0.19375000000000001</v>
      </c>
      <c r="I41" s="27">
        <f t="shared" si="0"/>
        <v>0.19062500000000002</v>
      </c>
    </row>
    <row r="42" spans="1:16" ht="18.75">
      <c r="A42" s="19" t="s">
        <v>57</v>
      </c>
      <c r="B42" s="8" t="s">
        <v>110</v>
      </c>
      <c r="C42" s="22">
        <v>0.17291666666666669</v>
      </c>
      <c r="D42" s="23">
        <v>0.17847222222222223</v>
      </c>
      <c r="E42" s="23">
        <v>0.19444444444444445</v>
      </c>
      <c r="F42" s="23">
        <v>0.20138888888888887</v>
      </c>
      <c r="G42" s="23">
        <v>0.19999999999999998</v>
      </c>
      <c r="H42" s="23">
        <v>0.19791666666666666</v>
      </c>
      <c r="I42" s="27">
        <f t="shared" si="0"/>
        <v>0.19085648148148149</v>
      </c>
    </row>
    <row r="43" spans="1:16" ht="18.75">
      <c r="A43" s="19" t="s">
        <v>59</v>
      </c>
      <c r="B43" s="8" t="s">
        <v>117</v>
      </c>
      <c r="C43" s="22">
        <v>0.18611111111111112</v>
      </c>
      <c r="D43" s="23">
        <v>0.18888888888888888</v>
      </c>
      <c r="E43" s="23">
        <v>0.18819444444444444</v>
      </c>
      <c r="F43" s="23">
        <v>0.19513888888888889</v>
      </c>
      <c r="G43" s="23">
        <v>0.20277777777777781</v>
      </c>
      <c r="H43" s="23">
        <v>0.19652777777777777</v>
      </c>
      <c r="I43" s="27">
        <f t="shared" si="0"/>
        <v>0.19293981481481481</v>
      </c>
      <c r="K43" s="33"/>
      <c r="L43" s="33"/>
      <c r="M43" s="33"/>
      <c r="N43" s="33"/>
      <c r="O43" s="33"/>
      <c r="P43" s="33"/>
    </row>
    <row r="44" spans="1:16" ht="18.75">
      <c r="A44" s="19" t="s">
        <v>60</v>
      </c>
      <c r="B44" s="8" t="s">
        <v>114</v>
      </c>
      <c r="C44" s="22">
        <v>0.19513888888888889</v>
      </c>
      <c r="D44" s="23">
        <v>0.19791666666666666</v>
      </c>
      <c r="E44" s="23">
        <v>0.20138888888888887</v>
      </c>
      <c r="F44" s="23">
        <v>0.20347222222222219</v>
      </c>
      <c r="G44" s="23">
        <v>0.20486111111111113</v>
      </c>
      <c r="H44" s="23">
        <v>0.20416666666666669</v>
      </c>
      <c r="I44" s="27">
        <f t="shared" si="0"/>
        <v>0.2011574074074074</v>
      </c>
    </row>
    <row r="45" spans="1:16" ht="18.75">
      <c r="A45" s="19" t="s">
        <v>61</v>
      </c>
      <c r="B45" s="8" t="s">
        <v>118</v>
      </c>
      <c r="C45" s="22">
        <v>0.18888888888888888</v>
      </c>
      <c r="D45" s="23">
        <v>0.21249999999999999</v>
      </c>
      <c r="E45" s="23">
        <v>0.21041666666666667</v>
      </c>
      <c r="F45" s="23">
        <v>0.21944444444444444</v>
      </c>
      <c r="G45" s="23">
        <v>0.23263888888888887</v>
      </c>
      <c r="H45" s="23">
        <v>0.21388888888888891</v>
      </c>
      <c r="I45" s="27">
        <f t="shared" si="0"/>
        <v>0.21296296296296294</v>
      </c>
    </row>
    <row r="46" spans="1:16" ht="18.75">
      <c r="A46" s="19"/>
      <c r="B46" s="8" t="s">
        <v>123</v>
      </c>
      <c r="C46" s="22">
        <v>0.17222222222222225</v>
      </c>
      <c r="D46" s="23">
        <v>0.17430555555555557</v>
      </c>
      <c r="E46" s="23">
        <v>0.17916666666666667</v>
      </c>
      <c r="F46" s="23">
        <v>0.17916666666666667</v>
      </c>
      <c r="G46" s="23">
        <v>0.17777777777777778</v>
      </c>
      <c r="H46" s="23">
        <v>0.17569444444444446</v>
      </c>
      <c r="I46" s="27">
        <f t="shared" si="0"/>
        <v>0.1763888888888889</v>
      </c>
    </row>
    <row r="47" spans="1:16" ht="18.75">
      <c r="A47" s="19" t="s">
        <v>62</v>
      </c>
      <c r="B47" s="8" t="s">
        <v>76</v>
      </c>
      <c r="C47" s="22">
        <v>0.17291666666666669</v>
      </c>
      <c r="D47" s="23"/>
      <c r="E47" s="23"/>
      <c r="F47" s="23"/>
      <c r="G47" s="23"/>
      <c r="H47" s="23"/>
      <c r="I47" s="27">
        <f>AVERAGE(C47:H47)</f>
        <v>0.17291666666666669</v>
      </c>
    </row>
    <row r="48" spans="1:16" ht="18.75">
      <c r="A48" s="19" t="s">
        <v>63</v>
      </c>
      <c r="B48" s="8" t="s">
        <v>82</v>
      </c>
      <c r="C48" s="22">
        <v>0.16666666666666666</v>
      </c>
      <c r="D48" s="23">
        <v>0.16666666666666666</v>
      </c>
      <c r="E48" s="23">
        <v>0.18611111111111112</v>
      </c>
      <c r="F48" s="23"/>
      <c r="G48" s="23"/>
      <c r="H48" s="23"/>
      <c r="I48" s="27">
        <f>AVERAGE(C48:H48)</f>
        <v>0.17314814814814813</v>
      </c>
    </row>
    <row r="49" spans="1:9" ht="18.75">
      <c r="A49" s="19" t="s">
        <v>64</v>
      </c>
      <c r="B49" s="8" t="s">
        <v>93</v>
      </c>
      <c r="C49" s="22">
        <v>0.17013888888888887</v>
      </c>
      <c r="D49" s="23">
        <v>0.17152777777777775</v>
      </c>
      <c r="E49" s="23">
        <v>0.17222222222222225</v>
      </c>
      <c r="F49" s="23">
        <v>0.18472222222222223</v>
      </c>
      <c r="G49" s="23"/>
      <c r="H49" s="23"/>
      <c r="I49" s="27">
        <f>AVERAGE(C49:H49)</f>
        <v>0.17465277777777777</v>
      </c>
    </row>
    <row r="50" spans="1:9" ht="18.75">
      <c r="A50" s="19" t="s">
        <v>65</v>
      </c>
      <c r="B50" s="8" t="s">
        <v>116</v>
      </c>
      <c r="C50" s="22">
        <v>0.19305555555555554</v>
      </c>
      <c r="D50" s="23">
        <v>0.19930555555555554</v>
      </c>
      <c r="E50" s="23">
        <v>0.21597222222222223</v>
      </c>
      <c r="F50" s="23">
        <v>0.22430555555555556</v>
      </c>
      <c r="G50" s="23"/>
      <c r="H50" s="23"/>
      <c r="I50" s="27">
        <f>AVERAGE(C50:H50)</f>
        <v>0.2081597222222222</v>
      </c>
    </row>
    <row r="51" spans="1:9" ht="18.75">
      <c r="A51" s="19" t="s">
        <v>66</v>
      </c>
      <c r="B51" s="8" t="s">
        <v>115</v>
      </c>
      <c r="C51" s="22">
        <v>0.19375000000000001</v>
      </c>
      <c r="D51" s="23">
        <v>0.20069444444444443</v>
      </c>
      <c r="E51" s="23">
        <v>0.21249999999999999</v>
      </c>
      <c r="F51" s="23">
        <v>0.22222222222222221</v>
      </c>
      <c r="G51" s="23"/>
      <c r="H51" s="23">
        <v>0.21527777777777779</v>
      </c>
      <c r="I51" s="27">
        <f>AVERAGE(C51:H51)</f>
        <v>0.20888888888888885</v>
      </c>
    </row>
    <row r="52" spans="1:9" ht="18.75">
      <c r="A52" s="19" t="s">
        <v>67</v>
      </c>
      <c r="B52" s="8" t="s">
        <v>74</v>
      </c>
      <c r="C52" s="22"/>
      <c r="D52" s="23"/>
      <c r="E52" s="23"/>
      <c r="F52" s="23"/>
      <c r="G52" s="23"/>
      <c r="H52" s="23"/>
      <c r="I52" s="34"/>
    </row>
    <row r="53" spans="1:9" ht="18.75">
      <c r="A53" s="19" t="s">
        <v>68</v>
      </c>
      <c r="B53" s="8" t="s">
        <v>106</v>
      </c>
      <c r="C53" s="22"/>
      <c r="D53" s="23"/>
      <c r="E53" s="23"/>
      <c r="F53" s="23"/>
      <c r="G53" s="23"/>
      <c r="H53" s="23"/>
      <c r="I53" s="35"/>
    </row>
  </sheetData>
  <sortState ref="B4:I52">
    <sortCondition ref="I4:I52"/>
  </sortState>
  <mergeCells count="2">
    <mergeCell ref="A1:H1"/>
    <mergeCell ref="C2:H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Cooper</vt:lpstr>
      <vt:lpstr>Kondi</vt:lpstr>
      <vt:lpstr>Úszás1000m</vt:lpstr>
      <vt:lpstr>Futás 1200m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botond.storcz</dc:creator>
  <cp:lastModifiedBy>Hüttner Csaba</cp:lastModifiedBy>
  <cp:lastPrinted>2013-12-06T11:10:18Z</cp:lastPrinted>
  <dcterms:created xsi:type="dcterms:W3CDTF">2013-12-06T10:56:32Z</dcterms:created>
  <dcterms:modified xsi:type="dcterms:W3CDTF">2014-12-11T11:00:13Z</dcterms:modified>
</cp:coreProperties>
</file>