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5" windowWidth="18780" windowHeight="9150" activeTab="2"/>
  </bookViews>
  <sheets>
    <sheet name="Cooper" sheetId="1" r:id="rId1"/>
    <sheet name="Kondi" sheetId="2" r:id="rId2"/>
    <sheet name="Úszás" sheetId="3" r:id="rId3"/>
    <sheet name="Futás" sheetId="4" r:id="rId4"/>
  </sheets>
  <calcPr calcId="125725" concurrentCalc="0"/>
</workbook>
</file>

<file path=xl/calcChain.xml><?xml version="1.0" encoding="utf-8"?>
<calcChain xmlns="http://schemas.openxmlformats.org/spreadsheetml/2006/main">
  <c r="I22" i="4"/>
  <c r="I24"/>
  <c r="I25"/>
  <c r="I9"/>
  <c r="I6"/>
  <c r="I11"/>
  <c r="I5"/>
  <c r="I4"/>
  <c r="I18"/>
  <c r="I7"/>
  <c r="I12"/>
  <c r="I8"/>
  <c r="I13"/>
  <c r="I16"/>
  <c r="I19"/>
  <c r="I23"/>
  <c r="I15"/>
  <c r="I17"/>
  <c r="I14"/>
  <c r="I21"/>
  <c r="I20"/>
  <c r="I27"/>
  <c r="I10"/>
  <c r="F18" i="3"/>
  <c r="F12"/>
  <c r="F13"/>
  <c r="F19"/>
  <c r="F4"/>
  <c r="F26"/>
  <c r="F20"/>
  <c r="H21" i="2"/>
  <c r="H23"/>
  <c r="H5"/>
  <c r="H18"/>
  <c r="H20"/>
  <c r="H13"/>
  <c r="H11"/>
  <c r="H8"/>
  <c r="H9"/>
  <c r="H15"/>
  <c r="H3"/>
  <c r="H10"/>
  <c r="H19"/>
  <c r="H6"/>
  <c r="H14"/>
  <c r="H24"/>
  <c r="H17"/>
  <c r="H25"/>
  <c r="H12"/>
  <c r="H4"/>
  <c r="H7"/>
  <c r="H16"/>
  <c r="H22"/>
  <c r="G21"/>
  <c r="G23"/>
  <c r="G5"/>
  <c r="G18"/>
  <c r="G20"/>
  <c r="G13"/>
  <c r="G11"/>
  <c r="G8"/>
  <c r="G9"/>
  <c r="G15"/>
  <c r="G3"/>
  <c r="G10"/>
  <c r="G19"/>
  <c r="G6"/>
  <c r="G14"/>
  <c r="G24"/>
  <c r="G17"/>
  <c r="G25"/>
  <c r="G12"/>
  <c r="G4"/>
  <c r="G7"/>
  <c r="G16"/>
  <c r="G22"/>
  <c r="I4"/>
  <c r="J4"/>
  <c r="I7"/>
  <c r="J7"/>
  <c r="I16"/>
  <c r="J16"/>
  <c r="J25"/>
  <c r="I12"/>
  <c r="J12"/>
  <c r="F6" i="3"/>
  <c r="F27"/>
  <c r="F23"/>
  <c r="F5"/>
  <c r="F14"/>
  <c r="I14" i="2"/>
  <c r="J14"/>
  <c r="I9"/>
  <c r="J9"/>
  <c r="I20"/>
  <c r="J20"/>
  <c r="I11"/>
  <c r="J11"/>
  <c r="I5"/>
  <c r="J5"/>
  <c r="I8"/>
  <c r="J8"/>
  <c r="I18"/>
  <c r="J18"/>
  <c r="I22"/>
  <c r="J22"/>
  <c r="I17"/>
  <c r="J17"/>
  <c r="I6"/>
  <c r="J6"/>
  <c r="F16" i="3"/>
  <c r="F7"/>
  <c r="F24"/>
  <c r="F22"/>
  <c r="F21"/>
  <c r="F10"/>
  <c r="F17"/>
  <c r="F15"/>
  <c r="F9"/>
  <c r="F25"/>
  <c r="F11"/>
  <c r="F8"/>
  <c r="J21" i="2"/>
  <c r="J10"/>
  <c r="J24"/>
  <c r="J19"/>
  <c r="J3"/>
  <c r="J23"/>
  <c r="J13"/>
  <c r="J15"/>
  <c r="I21"/>
  <c r="I10"/>
  <c r="I24"/>
  <c r="I19"/>
  <c r="I3"/>
  <c r="I13"/>
  <c r="I15"/>
</calcChain>
</file>

<file path=xl/sharedStrings.xml><?xml version="1.0" encoding="utf-8"?>
<sst xmlns="http://schemas.openxmlformats.org/spreadsheetml/2006/main" count="220" uniqueCount="69">
  <si>
    <t>Név</t>
  </si>
  <si>
    <t>Méter</t>
  </si>
  <si>
    <t>1.</t>
  </si>
  <si>
    <t>Lucz Dóra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</si>
  <si>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</si>
  <si>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</si>
  <si>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</si>
  <si>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</si>
  <si>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</si>
  <si>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</si>
  <si>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</si>
  <si>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</si>
  <si>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</si>
  <si>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</si>
  <si>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</si>
  <si>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</si>
  <si>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</si>
  <si>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</si>
  <si>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</si>
  <si>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</si>
  <si>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</si>
  <si>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</si>
  <si>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</si>
  <si>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</si>
  <si>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</si>
  <si>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Nyomás cm</t>
  </si>
  <si>
    <t>Nyomás db</t>
  </si>
  <si>
    <t>Húzás cm</t>
  </si>
  <si>
    <t>Húzás db</t>
  </si>
  <si>
    <t>Összesen cm</t>
  </si>
  <si>
    <t>Összesen db</t>
  </si>
  <si>
    <t>cm/db nyomás</t>
  </si>
  <si>
    <t>cm/db húzás</t>
  </si>
  <si>
    <t>100m</t>
  </si>
  <si>
    <t>50m</t>
  </si>
  <si>
    <t>Átlag</t>
  </si>
  <si>
    <t>Össz.idő</t>
  </si>
  <si>
    <t>Sorrend a összidő alapján.</t>
  </si>
  <si>
    <t>23.</t>
  </si>
  <si>
    <t>24.</t>
  </si>
  <si>
    <t>6x400m 4're 2 fok</t>
  </si>
  <si>
    <t>Cooper futás, Tata 2014.12.10.     2 fok</t>
  </si>
  <si>
    <t>Miskó Noémi</t>
  </si>
  <si>
    <t>Szilágyi Anett</t>
  </si>
  <si>
    <t>Lucz Noémi</t>
  </si>
  <si>
    <t>Malcsiner Eszter</t>
  </si>
  <si>
    <t>Georgopoulou Alexandra</t>
  </si>
  <si>
    <t>Takács Tamara</t>
  </si>
  <si>
    <t>Kiszli Vanda</t>
  </si>
  <si>
    <t>Kárász Anna</t>
  </si>
  <si>
    <t>Czéllai-Vörös Zsófia</t>
  </si>
  <si>
    <t>Vad Ninetta</t>
  </si>
  <si>
    <t>Kovács Dóra</t>
  </si>
  <si>
    <t>Katrinecz Rita</t>
  </si>
  <si>
    <t>Váczai Enikő</t>
  </si>
  <si>
    <t>Bara Alexandra</t>
  </si>
  <si>
    <t>Sarudi Alíz</t>
  </si>
  <si>
    <t>Katona Lili</t>
  </si>
  <si>
    <t>Medveczky Erika</t>
  </si>
  <si>
    <t>Szabó Ágnes</t>
  </si>
  <si>
    <t>Nagy Szimonetta</t>
  </si>
  <si>
    <t>Simán Fanni</t>
  </si>
  <si>
    <t>Langer Laura</t>
  </si>
  <si>
    <t>Szénási Zsófia</t>
  </si>
  <si>
    <t>Csernák Edina</t>
  </si>
  <si>
    <t>Kovács Dorottya</t>
  </si>
  <si>
    <t xml:space="preserve"> Erőfelmérés Tata, 2014.12.10. Nyomás 40-húzás 40 kg. Maximum ismétlésszám, max 2'.</t>
  </si>
  <si>
    <t>Úszás felmérés Tata, 2014. 12.11.</t>
  </si>
  <si>
    <t>Futás felmérés Tata 2014.12.11.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</si>
</sst>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m:ss.0;@"/>
  </numFmts>
  <fonts count="8">
    <font>
      <sz val="10"/>
      <name val="Arial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/>
    <xf numFmtId="0" fontId="2" fillId="0" borderId="0" xfId="0" applyFont="1"/>
    <xf numFmtId="0" fontId="1" fillId="0" borderId="0" xfId="0" applyFont="1"/>
    <xf numFmtId="0" fontId="2" fillId="0" borderId="0" xfId="0" applyFont="1" applyFill="1" applyBorder="1"/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20" fontId="6" fillId="0" borderId="1" xfId="0" applyNumberFormat="1" applyFont="1" applyFill="1" applyBorder="1" applyAlignment="1">
      <alignment horizontal="center"/>
    </xf>
    <xf numFmtId="20" fontId="6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B3" sqref="B3:B26"/>
    </sheetView>
  </sheetViews>
  <sheetFormatPr defaultRowHeight="12.75"/>
  <cols>
    <col min="1" max="1" width="4.85546875" bestFit="1" customWidth="1"/>
    <col min="2" max="2" width="29.28515625" style="18" bestFit="1" customWidth="1"/>
    <col min="3" max="3" width="16.28515625" customWidth="1"/>
  </cols>
  <sheetData>
    <row r="1" spans="1:3" ht="15.75">
      <c r="A1" s="22" t="s">
        <v>41</v>
      </c>
      <c r="B1" s="22"/>
      <c r="C1" s="22"/>
    </row>
    <row r="2" spans="1:3" ht="18.75">
      <c r="A2" s="9"/>
      <c r="B2" s="15" t="s">
        <v>0</v>
      </c>
      <c r="C2" s="9" t="s">
        <v>1</v>
      </c>
    </row>
    <row r="3" spans="1:3" ht="18.75">
      <c r="A3" s="9" t="s">
        <v>2</v>
      </c>
      <c r="B3" s="16" t="s">
        <v>45</v>
      </c>
      <c r="C3" s="8">
        <v>3166</v>
      </c>
    </row>
    <row r="4" spans="1:3" ht="18.75">
      <c r="A4" s="9" t="s">
        <v>4</v>
      </c>
      <c r="B4" s="17" t="s">
        <v>3</v>
      </c>
      <c r="C4" s="8">
        <v>3092</v>
      </c>
    </row>
    <row r="5" spans="1:3" ht="18.75">
      <c r="A5" s="9" t="s">
        <v>5</v>
      </c>
      <c r="B5" s="16" t="s">
        <v>42</v>
      </c>
      <c r="C5" s="8">
        <v>3091</v>
      </c>
    </row>
    <row r="6" spans="1:3" ht="18.75">
      <c r="A6" s="9" t="s">
        <v>6</v>
      </c>
      <c r="B6" s="17" t="s">
        <v>43</v>
      </c>
      <c r="C6" s="8">
        <v>3090</v>
      </c>
    </row>
    <row r="7" spans="1:3" ht="18.75">
      <c r="A7" s="9" t="s">
        <v>7</v>
      </c>
      <c r="B7" s="17" t="s">
        <v>47</v>
      </c>
      <c r="C7" s="8">
        <v>3057</v>
      </c>
    </row>
    <row r="8" spans="1:3" ht="18.75">
      <c r="A8" s="9" t="s">
        <v>8</v>
      </c>
      <c r="B8" s="17" t="s">
        <v>49</v>
      </c>
      <c r="C8" s="8">
        <v>3053</v>
      </c>
    </row>
    <row r="9" spans="1:3" ht="18.75">
      <c r="A9" s="9" t="s">
        <v>9</v>
      </c>
      <c r="B9" s="16" t="s">
        <v>57</v>
      </c>
      <c r="C9" s="8">
        <v>3035</v>
      </c>
    </row>
    <row r="10" spans="1:3" ht="18.75">
      <c r="A10" s="9" t="s">
        <v>10</v>
      </c>
      <c r="B10" s="17" t="s">
        <v>48</v>
      </c>
      <c r="C10" s="8">
        <v>2966</v>
      </c>
    </row>
    <row r="11" spans="1:3" ht="18.75">
      <c r="A11" s="9" t="s">
        <v>11</v>
      </c>
      <c r="B11" s="16" t="s">
        <v>52</v>
      </c>
      <c r="C11" s="8">
        <v>2953</v>
      </c>
    </row>
    <row r="12" spans="1:3" ht="18.75">
      <c r="A12" s="9" t="s">
        <v>12</v>
      </c>
      <c r="B12" s="16" t="s">
        <v>51</v>
      </c>
      <c r="C12" s="8">
        <v>2927</v>
      </c>
    </row>
    <row r="13" spans="1:3" ht="18.75">
      <c r="A13" s="9" t="s">
        <v>13</v>
      </c>
      <c r="B13" s="17" t="s">
        <v>53</v>
      </c>
      <c r="C13" s="8">
        <v>2925</v>
      </c>
    </row>
    <row r="14" spans="1:3" ht="18.75">
      <c r="A14" s="9" t="s">
        <v>14</v>
      </c>
      <c r="B14" s="16" t="s">
        <v>50</v>
      </c>
      <c r="C14" s="8">
        <v>2900</v>
      </c>
    </row>
    <row r="15" spans="1:3" ht="18.75">
      <c r="A15" s="9" t="s">
        <v>15</v>
      </c>
      <c r="B15" s="16" t="s">
        <v>46</v>
      </c>
      <c r="C15" s="8">
        <v>2883</v>
      </c>
    </row>
    <row r="16" spans="1:3" ht="18.75">
      <c r="A16" s="9" t="s">
        <v>16</v>
      </c>
      <c r="B16" s="16" t="s">
        <v>54</v>
      </c>
      <c r="C16" s="8">
        <v>2862</v>
      </c>
    </row>
    <row r="17" spans="1:3" ht="18.75">
      <c r="A17" s="9" t="s">
        <v>17</v>
      </c>
      <c r="B17" s="16" t="s">
        <v>44</v>
      </c>
      <c r="C17" s="8">
        <v>2833</v>
      </c>
    </row>
    <row r="18" spans="1:3" ht="18.75">
      <c r="A18" s="9" t="s">
        <v>18</v>
      </c>
      <c r="B18" s="16" t="s">
        <v>56</v>
      </c>
      <c r="C18" s="8">
        <v>2825</v>
      </c>
    </row>
    <row r="19" spans="1:3" ht="18.75">
      <c r="A19" s="9" t="s">
        <v>19</v>
      </c>
      <c r="B19" s="16" t="s">
        <v>62</v>
      </c>
      <c r="C19" s="8">
        <v>2790</v>
      </c>
    </row>
    <row r="20" spans="1:3" ht="18.75">
      <c r="A20" s="9" t="s">
        <v>20</v>
      </c>
      <c r="B20" s="16" t="s">
        <v>55</v>
      </c>
      <c r="C20" s="8">
        <v>2767</v>
      </c>
    </row>
    <row r="21" spans="1:3" ht="18.75">
      <c r="A21" s="9" t="s">
        <v>21</v>
      </c>
      <c r="B21" s="16" t="s">
        <v>64</v>
      </c>
      <c r="C21" s="8">
        <v>2765</v>
      </c>
    </row>
    <row r="22" spans="1:3" ht="18.75">
      <c r="A22" s="9" t="s">
        <v>22</v>
      </c>
      <c r="B22" s="17" t="s">
        <v>58</v>
      </c>
      <c r="C22" s="8">
        <v>2695</v>
      </c>
    </row>
    <row r="23" spans="1:3" ht="18.75">
      <c r="A23" s="9" t="s">
        <v>23</v>
      </c>
      <c r="B23" s="16" t="s">
        <v>59</v>
      </c>
      <c r="C23" s="8">
        <v>2681</v>
      </c>
    </row>
    <row r="24" spans="1:3" ht="18.75">
      <c r="A24" s="9" t="s">
        <v>24</v>
      </c>
      <c r="B24" s="16" t="s">
        <v>63</v>
      </c>
      <c r="C24" s="8">
        <v>2680</v>
      </c>
    </row>
    <row r="25" spans="1:3" ht="18.75">
      <c r="A25" s="9" t="s">
        <v>38</v>
      </c>
      <c r="B25" s="16" t="s">
        <v>60</v>
      </c>
      <c r="C25" s="8">
        <v>2654</v>
      </c>
    </row>
    <row r="26" spans="1:3" ht="18.75">
      <c r="A26" s="9" t="s">
        <v>39</v>
      </c>
      <c r="B26" s="16" t="s">
        <v>61</v>
      </c>
      <c r="C26" s="8">
        <v>2583</v>
      </c>
    </row>
  </sheetData>
  <sortState ref="B3:C26">
    <sortCondition descending="1" ref="C3:C26"/>
  </sortState>
  <mergeCells count="1">
    <mergeCell ref="A1:C1"/>
  </mergeCells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sqref="A1:J1"/>
    </sheetView>
  </sheetViews>
  <sheetFormatPr defaultRowHeight="12.75"/>
  <cols>
    <col min="1" max="1" width="4.42578125" bestFit="1" customWidth="1"/>
    <col min="2" max="2" width="29.28515625" style="18" bestFit="1" customWidth="1"/>
    <col min="3" max="3" width="16.85546875" bestFit="1" customWidth="1"/>
    <col min="4" max="4" width="16.28515625" bestFit="1" customWidth="1"/>
    <col min="5" max="5" width="14.28515625" bestFit="1" customWidth="1"/>
    <col min="6" max="6" width="13.7109375" bestFit="1" customWidth="1"/>
    <col min="7" max="7" width="19.42578125" style="1" bestFit="1" customWidth="1"/>
    <col min="8" max="8" width="18.85546875" style="1" bestFit="1" customWidth="1"/>
    <col min="9" max="9" width="18.140625" bestFit="1" customWidth="1"/>
    <col min="10" max="10" width="17" bestFit="1" customWidth="1"/>
  </cols>
  <sheetData>
    <row r="1" spans="1:10" ht="18.75">
      <c r="A1" s="23" t="s">
        <v>66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8.75">
      <c r="A2" s="9"/>
      <c r="B2" s="15" t="s">
        <v>0</v>
      </c>
      <c r="C2" s="9" t="s">
        <v>25</v>
      </c>
      <c r="D2" s="9" t="s">
        <v>26</v>
      </c>
      <c r="E2" s="9" t="s">
        <v>27</v>
      </c>
      <c r="F2" s="9" t="s">
        <v>28</v>
      </c>
      <c r="G2" s="9" t="s">
        <v>29</v>
      </c>
      <c r="H2" s="9" t="s">
        <v>30</v>
      </c>
      <c r="I2" s="13" t="s">
        <v>31</v>
      </c>
      <c r="J2" s="13" t="s">
        <v>32</v>
      </c>
    </row>
    <row r="3" spans="1:10" ht="18.75">
      <c r="A3" s="9" t="s">
        <v>2</v>
      </c>
      <c r="B3" s="16" t="s">
        <v>59</v>
      </c>
      <c r="C3" s="8">
        <v>3732</v>
      </c>
      <c r="D3" s="8">
        <v>59</v>
      </c>
      <c r="E3" s="8">
        <v>6040</v>
      </c>
      <c r="F3" s="8">
        <v>83</v>
      </c>
      <c r="G3" s="9">
        <f t="shared" ref="G3:G25" si="0">SUM(E3+C3)</f>
        <v>9772</v>
      </c>
      <c r="H3" s="9">
        <f t="shared" ref="H3:H25" si="1">SUM(D3+F3)</f>
        <v>142</v>
      </c>
      <c r="I3" s="14">
        <f t="shared" ref="I3:I24" si="2">C3/D3</f>
        <v>63.254237288135592</v>
      </c>
      <c r="J3" s="14">
        <f t="shared" ref="J3:J25" si="3">E3/F3</f>
        <v>72.771084337349393</v>
      </c>
    </row>
    <row r="4" spans="1:10" ht="18.75">
      <c r="A4" s="9" t="s">
        <v>4</v>
      </c>
      <c r="B4" s="16" t="s">
        <v>53</v>
      </c>
      <c r="C4" s="8">
        <v>3598</v>
      </c>
      <c r="D4" s="8">
        <v>53</v>
      </c>
      <c r="E4" s="8">
        <v>5951</v>
      </c>
      <c r="F4" s="8">
        <v>82</v>
      </c>
      <c r="G4" s="9">
        <f t="shared" si="0"/>
        <v>9549</v>
      </c>
      <c r="H4" s="9">
        <f t="shared" si="1"/>
        <v>135</v>
      </c>
      <c r="I4" s="14">
        <f t="shared" si="2"/>
        <v>67.886792452830193</v>
      </c>
      <c r="J4" s="14">
        <f t="shared" si="3"/>
        <v>72.573170731707322</v>
      </c>
    </row>
    <row r="5" spans="1:10" ht="18.75">
      <c r="A5" s="9" t="s">
        <v>5</v>
      </c>
      <c r="B5" s="16" t="s">
        <v>58</v>
      </c>
      <c r="C5" s="8">
        <v>5061</v>
      </c>
      <c r="D5" s="8">
        <v>83</v>
      </c>
      <c r="E5" s="8">
        <v>4354</v>
      </c>
      <c r="F5" s="8">
        <v>58</v>
      </c>
      <c r="G5" s="9">
        <f t="shared" si="0"/>
        <v>9415</v>
      </c>
      <c r="H5" s="9">
        <f t="shared" si="1"/>
        <v>141</v>
      </c>
      <c r="I5" s="14">
        <f t="shared" si="2"/>
        <v>60.975903614457835</v>
      </c>
      <c r="J5" s="14">
        <f t="shared" si="3"/>
        <v>75.068965517241381</v>
      </c>
    </row>
    <row r="6" spans="1:10" ht="18.75">
      <c r="A6" s="9" t="s">
        <v>6</v>
      </c>
      <c r="B6" s="16" t="s">
        <v>51</v>
      </c>
      <c r="C6" s="8">
        <v>3846</v>
      </c>
      <c r="D6" s="8">
        <v>70</v>
      </c>
      <c r="E6" s="8">
        <v>5514</v>
      </c>
      <c r="F6" s="8">
        <v>89</v>
      </c>
      <c r="G6" s="9">
        <f t="shared" si="0"/>
        <v>9360</v>
      </c>
      <c r="H6" s="9">
        <f t="shared" si="1"/>
        <v>159</v>
      </c>
      <c r="I6" s="14">
        <f t="shared" si="2"/>
        <v>54.942857142857143</v>
      </c>
      <c r="J6" s="14">
        <f t="shared" si="3"/>
        <v>61.955056179775283</v>
      </c>
    </row>
    <row r="7" spans="1:10" ht="18.75">
      <c r="A7" s="9" t="s">
        <v>7</v>
      </c>
      <c r="B7" s="16" t="s">
        <v>46</v>
      </c>
      <c r="C7" s="8">
        <v>4333</v>
      </c>
      <c r="D7" s="8">
        <v>62</v>
      </c>
      <c r="E7" s="8">
        <v>4888</v>
      </c>
      <c r="F7" s="8">
        <v>58</v>
      </c>
      <c r="G7" s="9">
        <f t="shared" si="0"/>
        <v>9221</v>
      </c>
      <c r="H7" s="9">
        <f t="shared" si="1"/>
        <v>120</v>
      </c>
      <c r="I7" s="14">
        <f t="shared" si="2"/>
        <v>69.887096774193552</v>
      </c>
      <c r="J7" s="14">
        <f t="shared" si="3"/>
        <v>84.275862068965523</v>
      </c>
    </row>
    <row r="8" spans="1:10" ht="18.75">
      <c r="A8" s="9" t="s">
        <v>8</v>
      </c>
      <c r="B8" s="16" t="s">
        <v>47</v>
      </c>
      <c r="C8" s="8">
        <v>3243</v>
      </c>
      <c r="D8" s="8">
        <v>45</v>
      </c>
      <c r="E8" s="8">
        <v>5955</v>
      </c>
      <c r="F8" s="8">
        <v>57</v>
      </c>
      <c r="G8" s="9">
        <f t="shared" si="0"/>
        <v>9198</v>
      </c>
      <c r="H8" s="9">
        <f t="shared" si="1"/>
        <v>102</v>
      </c>
      <c r="I8" s="14">
        <f t="shared" si="2"/>
        <v>72.066666666666663</v>
      </c>
      <c r="J8" s="14">
        <f t="shared" si="3"/>
        <v>104.47368421052632</v>
      </c>
    </row>
    <row r="9" spans="1:10" ht="18.75">
      <c r="A9" s="9" t="s">
        <v>9</v>
      </c>
      <c r="B9" s="16" t="s">
        <v>56</v>
      </c>
      <c r="C9" s="8">
        <v>3910</v>
      </c>
      <c r="D9" s="8">
        <v>61</v>
      </c>
      <c r="E9" s="8">
        <v>5161</v>
      </c>
      <c r="F9" s="8">
        <v>75</v>
      </c>
      <c r="G9" s="9">
        <f t="shared" si="0"/>
        <v>9071</v>
      </c>
      <c r="H9" s="9">
        <f t="shared" si="1"/>
        <v>136</v>
      </c>
      <c r="I9" s="14">
        <f t="shared" si="2"/>
        <v>64.098360655737707</v>
      </c>
      <c r="J9" s="14">
        <f t="shared" si="3"/>
        <v>68.813333333333333</v>
      </c>
    </row>
    <row r="10" spans="1:10" ht="18.75">
      <c r="A10" s="9" t="s">
        <v>10</v>
      </c>
      <c r="B10" s="16" t="s">
        <v>45</v>
      </c>
      <c r="C10" s="8">
        <v>4267</v>
      </c>
      <c r="D10" s="8">
        <v>61</v>
      </c>
      <c r="E10" s="8">
        <v>4612</v>
      </c>
      <c r="F10" s="8">
        <v>58</v>
      </c>
      <c r="G10" s="9">
        <f t="shared" si="0"/>
        <v>8879</v>
      </c>
      <c r="H10" s="9">
        <f t="shared" si="1"/>
        <v>119</v>
      </c>
      <c r="I10" s="14">
        <f t="shared" si="2"/>
        <v>69.950819672131146</v>
      </c>
      <c r="J10" s="14">
        <f t="shared" si="3"/>
        <v>79.517241379310349</v>
      </c>
    </row>
    <row r="11" spans="1:10" ht="18.75">
      <c r="A11" s="9" t="s">
        <v>11</v>
      </c>
      <c r="B11" s="16" t="s">
        <v>50</v>
      </c>
      <c r="C11" s="8">
        <v>3546</v>
      </c>
      <c r="D11" s="8">
        <v>48</v>
      </c>
      <c r="E11" s="8">
        <v>4964</v>
      </c>
      <c r="F11" s="8">
        <v>54</v>
      </c>
      <c r="G11" s="9">
        <f t="shared" si="0"/>
        <v>8510</v>
      </c>
      <c r="H11" s="9">
        <f t="shared" si="1"/>
        <v>102</v>
      </c>
      <c r="I11" s="14">
        <f t="shared" si="2"/>
        <v>73.875</v>
      </c>
      <c r="J11" s="14">
        <f t="shared" si="3"/>
        <v>91.925925925925924</v>
      </c>
    </row>
    <row r="12" spans="1:10" ht="18.75">
      <c r="A12" s="9" t="s">
        <v>12</v>
      </c>
      <c r="B12" s="16" t="s">
        <v>64</v>
      </c>
      <c r="C12" s="8">
        <v>2744</v>
      </c>
      <c r="D12" s="8">
        <v>59</v>
      </c>
      <c r="E12" s="8">
        <v>5144</v>
      </c>
      <c r="F12" s="8">
        <v>66</v>
      </c>
      <c r="G12" s="9">
        <f t="shared" si="0"/>
        <v>7888</v>
      </c>
      <c r="H12" s="9">
        <f t="shared" si="1"/>
        <v>125</v>
      </c>
      <c r="I12" s="14">
        <f t="shared" si="2"/>
        <v>46.508474576271183</v>
      </c>
      <c r="J12" s="14">
        <f t="shared" si="3"/>
        <v>77.939393939393938</v>
      </c>
    </row>
    <row r="13" spans="1:10" ht="18.75">
      <c r="A13" s="9" t="s">
        <v>13</v>
      </c>
      <c r="B13" s="16" t="s">
        <v>3</v>
      </c>
      <c r="C13" s="8">
        <v>4025</v>
      </c>
      <c r="D13" s="8">
        <v>50</v>
      </c>
      <c r="E13" s="8">
        <v>3612</v>
      </c>
      <c r="F13" s="8">
        <v>43</v>
      </c>
      <c r="G13" s="9">
        <f t="shared" si="0"/>
        <v>7637</v>
      </c>
      <c r="H13" s="9">
        <f t="shared" si="1"/>
        <v>93</v>
      </c>
      <c r="I13" s="14">
        <f t="shared" si="2"/>
        <v>80.5</v>
      </c>
      <c r="J13" s="14">
        <f t="shared" si="3"/>
        <v>84</v>
      </c>
    </row>
    <row r="14" spans="1:10" ht="18.75">
      <c r="A14" s="9" t="s">
        <v>14</v>
      </c>
      <c r="B14" s="16" t="s">
        <v>54</v>
      </c>
      <c r="C14" s="8">
        <v>2996</v>
      </c>
      <c r="D14" s="8">
        <v>60</v>
      </c>
      <c r="E14" s="8">
        <v>4406</v>
      </c>
      <c r="F14" s="8">
        <v>71</v>
      </c>
      <c r="G14" s="9">
        <f t="shared" si="0"/>
        <v>7402</v>
      </c>
      <c r="H14" s="9">
        <f t="shared" si="1"/>
        <v>131</v>
      </c>
      <c r="I14" s="14">
        <f t="shared" si="2"/>
        <v>49.93333333333333</v>
      </c>
      <c r="J14" s="14">
        <f t="shared" si="3"/>
        <v>62.056338028169016</v>
      </c>
    </row>
    <row r="15" spans="1:10" ht="18.75">
      <c r="A15" s="9" t="s">
        <v>15</v>
      </c>
      <c r="B15" s="16" t="s">
        <v>44</v>
      </c>
      <c r="C15" s="8">
        <v>2956</v>
      </c>
      <c r="D15" s="8">
        <v>43</v>
      </c>
      <c r="E15" s="8">
        <v>3944</v>
      </c>
      <c r="F15" s="8">
        <v>48</v>
      </c>
      <c r="G15" s="9">
        <f t="shared" si="0"/>
        <v>6900</v>
      </c>
      <c r="H15" s="9">
        <f t="shared" si="1"/>
        <v>91</v>
      </c>
      <c r="I15" s="14">
        <f t="shared" si="2"/>
        <v>68.744186046511629</v>
      </c>
      <c r="J15" s="14">
        <f t="shared" si="3"/>
        <v>82.166666666666671</v>
      </c>
    </row>
    <row r="16" spans="1:10" ht="18.75">
      <c r="A16" s="9" t="s">
        <v>16</v>
      </c>
      <c r="B16" s="16" t="s">
        <v>55</v>
      </c>
      <c r="C16" s="8">
        <v>2862</v>
      </c>
      <c r="D16" s="8">
        <v>52</v>
      </c>
      <c r="E16" s="8">
        <v>4035</v>
      </c>
      <c r="F16" s="8">
        <v>62</v>
      </c>
      <c r="G16" s="9">
        <f t="shared" si="0"/>
        <v>6897</v>
      </c>
      <c r="H16" s="9">
        <f t="shared" si="1"/>
        <v>114</v>
      </c>
      <c r="I16" s="14">
        <f t="shared" si="2"/>
        <v>55.03846153846154</v>
      </c>
      <c r="J16" s="14">
        <f t="shared" si="3"/>
        <v>65.08064516129032</v>
      </c>
    </row>
    <row r="17" spans="1:10" ht="18.75">
      <c r="A17" s="9" t="s">
        <v>17</v>
      </c>
      <c r="B17" s="16" t="s">
        <v>57</v>
      </c>
      <c r="C17" s="8">
        <v>2476</v>
      </c>
      <c r="D17" s="8">
        <v>35</v>
      </c>
      <c r="E17" s="8">
        <v>4379</v>
      </c>
      <c r="F17" s="8">
        <v>60</v>
      </c>
      <c r="G17" s="9">
        <f t="shared" si="0"/>
        <v>6855</v>
      </c>
      <c r="H17" s="9">
        <f t="shared" si="1"/>
        <v>95</v>
      </c>
      <c r="I17" s="14">
        <f t="shared" si="2"/>
        <v>70.742857142857147</v>
      </c>
      <c r="J17" s="14">
        <f t="shared" si="3"/>
        <v>72.983333333333334</v>
      </c>
    </row>
    <row r="18" spans="1:10" ht="18.75">
      <c r="A18" s="9" t="s">
        <v>18</v>
      </c>
      <c r="B18" s="16" t="s">
        <v>63</v>
      </c>
      <c r="C18" s="8">
        <v>2957</v>
      </c>
      <c r="D18" s="8">
        <v>44</v>
      </c>
      <c r="E18" s="8">
        <v>3586</v>
      </c>
      <c r="F18" s="8">
        <v>42</v>
      </c>
      <c r="G18" s="9">
        <f t="shared" si="0"/>
        <v>6543</v>
      </c>
      <c r="H18" s="9">
        <f t="shared" si="1"/>
        <v>86</v>
      </c>
      <c r="I18" s="14">
        <f t="shared" si="2"/>
        <v>67.204545454545453</v>
      </c>
      <c r="J18" s="14">
        <f t="shared" si="3"/>
        <v>85.38095238095238</v>
      </c>
    </row>
    <row r="19" spans="1:10" ht="18.75">
      <c r="A19" s="9" t="s">
        <v>19</v>
      </c>
      <c r="B19" s="16" t="s">
        <v>48</v>
      </c>
      <c r="C19" s="8">
        <v>3511</v>
      </c>
      <c r="D19" s="8">
        <v>52</v>
      </c>
      <c r="E19" s="8">
        <v>2984</v>
      </c>
      <c r="F19" s="8">
        <v>44</v>
      </c>
      <c r="G19" s="9">
        <f t="shared" si="0"/>
        <v>6495</v>
      </c>
      <c r="H19" s="9">
        <f t="shared" si="1"/>
        <v>96</v>
      </c>
      <c r="I19" s="14">
        <f t="shared" si="2"/>
        <v>67.519230769230774</v>
      </c>
      <c r="J19" s="14">
        <f t="shared" si="3"/>
        <v>67.818181818181813</v>
      </c>
    </row>
    <row r="20" spans="1:10" ht="18.75">
      <c r="A20" s="9" t="s">
        <v>20</v>
      </c>
      <c r="B20" s="16" t="s">
        <v>42</v>
      </c>
      <c r="C20" s="8">
        <v>2731</v>
      </c>
      <c r="D20" s="8">
        <v>42</v>
      </c>
      <c r="E20" s="8">
        <v>3747</v>
      </c>
      <c r="F20" s="8">
        <v>59</v>
      </c>
      <c r="G20" s="9">
        <f t="shared" si="0"/>
        <v>6478</v>
      </c>
      <c r="H20" s="9">
        <f t="shared" si="1"/>
        <v>101</v>
      </c>
      <c r="I20" s="14">
        <f t="shared" si="2"/>
        <v>65.023809523809518</v>
      </c>
      <c r="J20" s="14">
        <f t="shared" si="3"/>
        <v>63.508474576271183</v>
      </c>
    </row>
    <row r="21" spans="1:10" ht="18.75">
      <c r="A21" s="9" t="s">
        <v>21</v>
      </c>
      <c r="B21" s="16" t="s">
        <v>43</v>
      </c>
      <c r="C21" s="8">
        <v>2984</v>
      </c>
      <c r="D21" s="8">
        <v>45</v>
      </c>
      <c r="E21" s="8">
        <v>3215</v>
      </c>
      <c r="F21" s="8">
        <v>53</v>
      </c>
      <c r="G21" s="9">
        <f t="shared" si="0"/>
        <v>6199</v>
      </c>
      <c r="H21" s="9">
        <f t="shared" si="1"/>
        <v>98</v>
      </c>
      <c r="I21" s="14">
        <f t="shared" si="2"/>
        <v>66.311111111111117</v>
      </c>
      <c r="J21" s="14">
        <f t="shared" si="3"/>
        <v>60.660377358490564</v>
      </c>
    </row>
    <row r="22" spans="1:10" ht="18.75">
      <c r="A22" s="9" t="s">
        <v>22</v>
      </c>
      <c r="B22" s="16" t="s">
        <v>60</v>
      </c>
      <c r="C22" s="8">
        <v>2660</v>
      </c>
      <c r="D22" s="8">
        <v>42</v>
      </c>
      <c r="E22" s="8">
        <v>3255</v>
      </c>
      <c r="F22" s="8">
        <v>40</v>
      </c>
      <c r="G22" s="9">
        <f t="shared" si="0"/>
        <v>5915</v>
      </c>
      <c r="H22" s="9">
        <f t="shared" si="1"/>
        <v>82</v>
      </c>
      <c r="I22" s="14">
        <f t="shared" si="2"/>
        <v>63.333333333333336</v>
      </c>
      <c r="J22" s="14">
        <f t="shared" si="3"/>
        <v>81.375</v>
      </c>
    </row>
    <row r="23" spans="1:10" ht="18.75">
      <c r="A23" s="9" t="s">
        <v>23</v>
      </c>
      <c r="B23" s="16" t="s">
        <v>49</v>
      </c>
      <c r="C23" s="8"/>
      <c r="D23" s="8"/>
      <c r="E23" s="8">
        <v>5645</v>
      </c>
      <c r="F23" s="8">
        <v>75</v>
      </c>
      <c r="G23" s="9">
        <f t="shared" si="0"/>
        <v>5645</v>
      </c>
      <c r="H23" s="9">
        <f t="shared" si="1"/>
        <v>75</v>
      </c>
      <c r="I23" s="14"/>
      <c r="J23" s="14">
        <f t="shared" si="3"/>
        <v>75.266666666666666</v>
      </c>
    </row>
    <row r="24" spans="1:10" ht="18.75">
      <c r="A24" s="9" t="s">
        <v>24</v>
      </c>
      <c r="B24" s="16" t="s">
        <v>65</v>
      </c>
      <c r="C24" s="8">
        <v>2511</v>
      </c>
      <c r="D24" s="8">
        <v>47</v>
      </c>
      <c r="E24" s="8">
        <v>2907</v>
      </c>
      <c r="F24" s="8">
        <v>46</v>
      </c>
      <c r="G24" s="9">
        <f t="shared" si="0"/>
        <v>5418</v>
      </c>
      <c r="H24" s="9">
        <f t="shared" si="1"/>
        <v>93</v>
      </c>
      <c r="I24" s="14">
        <f t="shared" si="2"/>
        <v>53.425531914893618</v>
      </c>
      <c r="J24" s="14">
        <f t="shared" si="3"/>
        <v>63.195652173913047</v>
      </c>
    </row>
    <row r="25" spans="1:10" ht="18.75">
      <c r="A25" s="9" t="s">
        <v>38</v>
      </c>
      <c r="B25" s="16" t="s">
        <v>61</v>
      </c>
      <c r="C25" s="8"/>
      <c r="D25" s="8"/>
      <c r="E25" s="8">
        <v>4779</v>
      </c>
      <c r="F25" s="8">
        <v>69</v>
      </c>
      <c r="G25" s="9">
        <f t="shared" si="0"/>
        <v>4779</v>
      </c>
      <c r="H25" s="9">
        <f t="shared" si="1"/>
        <v>69</v>
      </c>
      <c r="I25" s="14"/>
      <c r="J25" s="14">
        <f t="shared" si="3"/>
        <v>69.260869565217391</v>
      </c>
    </row>
    <row r="26" spans="1:10">
      <c r="G26"/>
      <c r="H26"/>
    </row>
    <row r="27" spans="1:10">
      <c r="G27"/>
      <c r="H27"/>
    </row>
    <row r="28" spans="1:10">
      <c r="G28"/>
      <c r="H28"/>
    </row>
    <row r="29" spans="1:10">
      <c r="G29"/>
      <c r="H29"/>
    </row>
  </sheetData>
  <sortState ref="B3:J26">
    <sortCondition descending="1" ref="G3:G26"/>
  </sortState>
  <mergeCells count="1">
    <mergeCell ref="A1:J1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7"/>
  <sheetViews>
    <sheetView tabSelected="1" topLeftCell="A14" zoomScaleNormal="100" workbookViewId="0">
      <selection activeCell="H11" sqref="H11"/>
    </sheetView>
  </sheetViews>
  <sheetFormatPr defaultRowHeight="18"/>
  <cols>
    <col min="1" max="1" width="6" style="5" customWidth="1"/>
    <col min="2" max="2" width="29.28515625" style="2" bestFit="1" customWidth="1"/>
    <col min="3" max="3" width="13.7109375" style="2" customWidth="1"/>
    <col min="4" max="4" width="12.42578125" style="2" customWidth="1"/>
    <col min="5" max="5" width="11.42578125" style="2" customWidth="1"/>
    <col min="6" max="6" width="12.85546875" style="2" bestFit="1" customWidth="1"/>
    <col min="7" max="7" width="23.5703125" style="2" bestFit="1" customWidth="1"/>
    <col min="8" max="16384" width="9.140625" style="2"/>
  </cols>
  <sheetData>
    <row r="1" spans="1:7" ht="24.95" customHeight="1">
      <c r="A1" s="26" t="s">
        <v>67</v>
      </c>
      <c r="B1" s="27"/>
      <c r="C1" s="27"/>
      <c r="D1" s="27"/>
      <c r="E1" s="27"/>
      <c r="F1" s="28"/>
    </row>
    <row r="2" spans="1:7" ht="15" customHeight="1">
      <c r="A2" s="29" t="s">
        <v>37</v>
      </c>
      <c r="B2" s="30"/>
      <c r="C2" s="30"/>
      <c r="D2" s="30"/>
      <c r="E2" s="30"/>
      <c r="F2" s="31"/>
    </row>
    <row r="3" spans="1:7" s="3" customFormat="1" ht="24.95" customHeight="1">
      <c r="A3" s="6"/>
      <c r="B3" s="6" t="s">
        <v>0</v>
      </c>
      <c r="C3" s="6" t="s">
        <v>33</v>
      </c>
      <c r="D3" s="6" t="s">
        <v>34</v>
      </c>
      <c r="E3" s="6" t="s">
        <v>34</v>
      </c>
      <c r="F3" s="6" t="s">
        <v>36</v>
      </c>
    </row>
    <row r="4" spans="1:7" ht="24.95" customHeight="1">
      <c r="A4" s="6" t="s">
        <v>2</v>
      </c>
      <c r="B4" s="16" t="s">
        <v>64</v>
      </c>
      <c r="C4" s="11">
        <v>7.7893518518518513E-4</v>
      </c>
      <c r="D4" s="11">
        <v>3.6689814814814815E-4</v>
      </c>
      <c r="E4" s="11">
        <v>3.6689814814814815E-4</v>
      </c>
      <c r="F4" s="12">
        <f>SUM(C4:E4)</f>
        <v>1.5127314814814814E-3</v>
      </c>
    </row>
    <row r="5" spans="1:7" ht="24.95" customHeight="1">
      <c r="A5" s="6" t="s">
        <v>4</v>
      </c>
      <c r="B5" s="17" t="s">
        <v>3</v>
      </c>
      <c r="C5" s="11">
        <v>8.0439814814814816E-4</v>
      </c>
      <c r="D5" s="11">
        <v>3.7152777777777775E-4</v>
      </c>
      <c r="E5" s="11">
        <v>3.7962962962962956E-4</v>
      </c>
      <c r="F5" s="12">
        <f>SUM(C5:E5)</f>
        <v>1.5555555555555555E-3</v>
      </c>
    </row>
    <row r="6" spans="1:7" ht="24.95" customHeight="1">
      <c r="A6" s="6" t="s">
        <v>5</v>
      </c>
      <c r="B6" s="16" t="s">
        <v>42</v>
      </c>
      <c r="C6" s="11">
        <v>7.9861111111111105E-4</v>
      </c>
      <c r="D6" s="11">
        <v>3.8541666666666667E-4</v>
      </c>
      <c r="E6" s="11">
        <v>3.8310185185185186E-4</v>
      </c>
      <c r="F6" s="12">
        <f>SUM(C6:E6)</f>
        <v>1.5671296296296297E-3</v>
      </c>
    </row>
    <row r="7" spans="1:7" ht="24.95" customHeight="1">
      <c r="A7" s="6" t="s">
        <v>6</v>
      </c>
      <c r="B7" s="16" t="s">
        <v>51</v>
      </c>
      <c r="C7" s="11">
        <v>8.3796296296296299E-4</v>
      </c>
      <c r="D7" s="11">
        <v>3.9004629629629638E-4</v>
      </c>
      <c r="E7" s="11">
        <v>3.9236111111111107E-4</v>
      </c>
      <c r="F7" s="12">
        <f>SUM(C7:E7)</f>
        <v>1.6203703703703705E-3</v>
      </c>
    </row>
    <row r="8" spans="1:7" ht="24.95" customHeight="1">
      <c r="A8" s="6" t="s">
        <v>7</v>
      </c>
      <c r="B8" s="16" t="s">
        <v>44</v>
      </c>
      <c r="C8" s="10">
        <v>8.3680555555555559E-4</v>
      </c>
      <c r="D8" s="11">
        <v>3.9467592592592592E-4</v>
      </c>
      <c r="E8" s="11">
        <v>3.9004629629629638E-4</v>
      </c>
      <c r="F8" s="12">
        <f>SUM(C8:E8)</f>
        <v>1.6215277777777777E-3</v>
      </c>
    </row>
    <row r="9" spans="1:7" ht="24.95" customHeight="1">
      <c r="A9" s="6" t="s">
        <v>8</v>
      </c>
      <c r="B9" s="17" t="s">
        <v>58</v>
      </c>
      <c r="C9" s="11">
        <v>8.4143518518518519E-4</v>
      </c>
      <c r="D9" s="11">
        <v>4.0277777777777773E-4</v>
      </c>
      <c r="E9" s="11">
        <v>4.0625000000000009E-4</v>
      </c>
      <c r="F9" s="12">
        <f>SUM(C9:E9)</f>
        <v>1.6504629629629632E-3</v>
      </c>
    </row>
    <row r="10" spans="1:7" ht="24.95" customHeight="1">
      <c r="A10" s="6" t="s">
        <v>9</v>
      </c>
      <c r="B10" s="16" t="s">
        <v>56</v>
      </c>
      <c r="C10" s="11">
        <v>8.4259259259259259E-4</v>
      </c>
      <c r="D10" s="11">
        <v>4.0277777777777773E-4</v>
      </c>
      <c r="E10" s="11">
        <v>4.0740740740740738E-4</v>
      </c>
      <c r="F10" s="12">
        <f>SUM(C10:E10)</f>
        <v>1.6527777777777775E-3</v>
      </c>
    </row>
    <row r="11" spans="1:7" ht="24.95" customHeight="1">
      <c r="A11" s="6" t="s">
        <v>10</v>
      </c>
      <c r="B11" s="16" t="s">
        <v>50</v>
      </c>
      <c r="C11" s="11">
        <v>8.7731481481481482E-4</v>
      </c>
      <c r="D11" s="11">
        <v>4.0740740740740738E-4</v>
      </c>
      <c r="E11" s="11">
        <v>4.0740740740740738E-4</v>
      </c>
      <c r="F11" s="12">
        <f>SUM(C11:E11)</f>
        <v>1.6921296296296296E-3</v>
      </c>
      <c r="G11" s="4"/>
    </row>
    <row r="12" spans="1:7" ht="24.95" customHeight="1">
      <c r="A12" s="6" t="s">
        <v>11</v>
      </c>
      <c r="B12" s="17" t="s">
        <v>47</v>
      </c>
      <c r="C12" s="11">
        <v>8.7731481481481482E-4</v>
      </c>
      <c r="D12" s="11">
        <v>4.0740740740740738E-4</v>
      </c>
      <c r="E12" s="11">
        <v>4.1087962962962958E-4</v>
      </c>
      <c r="F12" s="12">
        <f>SUM(C12:E12)</f>
        <v>1.6956018518518518E-3</v>
      </c>
    </row>
    <row r="13" spans="1:7" ht="24.95" customHeight="1">
      <c r="A13" s="6" t="s">
        <v>12</v>
      </c>
      <c r="B13" s="16" t="s">
        <v>57</v>
      </c>
      <c r="C13" s="11">
        <v>8.8194444444444442E-4</v>
      </c>
      <c r="D13" s="11">
        <v>4.0740740740740738E-4</v>
      </c>
      <c r="E13" s="11">
        <v>4.1319444444444449E-4</v>
      </c>
      <c r="F13" s="12">
        <f>SUM(C13:E13)</f>
        <v>1.7025462962962964E-3</v>
      </c>
    </row>
    <row r="14" spans="1:7" ht="24.95" customHeight="1">
      <c r="A14" s="6" t="s">
        <v>13</v>
      </c>
      <c r="B14" s="16" t="s">
        <v>60</v>
      </c>
      <c r="C14" s="11">
        <v>8.8078703703703702E-4</v>
      </c>
      <c r="D14" s="11">
        <v>4.1666666666666669E-4</v>
      </c>
      <c r="E14" s="11">
        <v>4.224537037037037E-4</v>
      </c>
      <c r="F14" s="12">
        <f>SUM(C14:E14)</f>
        <v>1.7199074074074074E-3</v>
      </c>
    </row>
    <row r="15" spans="1:7" ht="24.95" customHeight="1">
      <c r="A15" s="6" t="s">
        <v>14</v>
      </c>
      <c r="B15" s="16" t="s">
        <v>63</v>
      </c>
      <c r="C15" s="11">
        <v>8.8194444444444442E-4</v>
      </c>
      <c r="D15" s="11">
        <v>4.1666666666666669E-4</v>
      </c>
      <c r="E15" s="11">
        <v>4.224537037037037E-4</v>
      </c>
      <c r="F15" s="12">
        <f>SUM(C15:E15)</f>
        <v>1.7210648148148148E-3</v>
      </c>
    </row>
    <row r="16" spans="1:7" ht="24.95" customHeight="1">
      <c r="A16" s="6" t="s">
        <v>15</v>
      </c>
      <c r="B16" s="16" t="s">
        <v>65</v>
      </c>
      <c r="C16" s="11">
        <v>8.9004629629629633E-4</v>
      </c>
      <c r="D16" s="11">
        <v>4.212962962962963E-4</v>
      </c>
      <c r="E16" s="11">
        <v>4.1319444444444449E-4</v>
      </c>
      <c r="F16" s="12">
        <f>SUM(C16:E16)</f>
        <v>1.7245370370370372E-3</v>
      </c>
    </row>
    <row r="17" spans="1:6" ht="24.95" customHeight="1">
      <c r="A17" s="6" t="s">
        <v>16</v>
      </c>
      <c r="B17" s="17" t="s">
        <v>49</v>
      </c>
      <c r="C17" s="11">
        <v>8.9467592592592593E-4</v>
      </c>
      <c r="D17" s="11">
        <v>4.317129629629629E-4</v>
      </c>
      <c r="E17" s="11">
        <v>4.2708333333333335E-4</v>
      </c>
      <c r="F17" s="12">
        <f>SUM(C17:E17)</f>
        <v>1.7534722222222222E-3</v>
      </c>
    </row>
    <row r="18" spans="1:6" ht="24.95" customHeight="1">
      <c r="A18" s="6" t="s">
        <v>17</v>
      </c>
      <c r="B18" s="16" t="s">
        <v>46</v>
      </c>
      <c r="C18" s="11">
        <v>9.1319444444444434E-4</v>
      </c>
      <c r="D18" s="11">
        <v>4.1898148148148155E-4</v>
      </c>
      <c r="E18" s="11">
        <v>4.224537037037037E-4</v>
      </c>
      <c r="F18" s="12">
        <f>SUM(C18:E18)</f>
        <v>1.7546296296296296E-3</v>
      </c>
    </row>
    <row r="19" spans="1:6" ht="24.95" customHeight="1">
      <c r="A19" s="6" t="s">
        <v>18</v>
      </c>
      <c r="B19" s="17" t="s">
        <v>48</v>
      </c>
      <c r="C19" s="11">
        <v>8.9583333333333344E-4</v>
      </c>
      <c r="D19" s="11">
        <v>4.2824074074074075E-4</v>
      </c>
      <c r="E19" s="11">
        <v>4.317129629629629E-4</v>
      </c>
      <c r="F19" s="12">
        <f>SUM(C19:E19)</f>
        <v>1.7557870370370373E-3</v>
      </c>
    </row>
    <row r="20" spans="1:6" ht="24.95" customHeight="1">
      <c r="A20" s="6" t="s">
        <v>19</v>
      </c>
      <c r="B20" s="16" t="s">
        <v>54</v>
      </c>
      <c r="C20" s="11">
        <v>9.2013888888888885E-4</v>
      </c>
      <c r="D20" s="11">
        <v>4.212962962962963E-4</v>
      </c>
      <c r="E20" s="11">
        <v>4.2708333333333335E-4</v>
      </c>
      <c r="F20" s="12">
        <f>SUM(C20:E20)</f>
        <v>1.7685185185185184E-3</v>
      </c>
    </row>
    <row r="21" spans="1:6" ht="24.95" customHeight="1">
      <c r="A21" s="6" t="s">
        <v>20</v>
      </c>
      <c r="B21" s="16" t="s">
        <v>55</v>
      </c>
      <c r="C21" s="11">
        <v>9.3402777777777766E-4</v>
      </c>
      <c r="D21" s="11">
        <v>4.4328703703703701E-4</v>
      </c>
      <c r="E21" s="11">
        <v>4.5254629629629632E-4</v>
      </c>
      <c r="F21" s="12">
        <f>SUM(C21:E21)</f>
        <v>1.8298611111111111E-3</v>
      </c>
    </row>
    <row r="22" spans="1:6" ht="24.95" customHeight="1">
      <c r="A22" s="6" t="s">
        <v>21</v>
      </c>
      <c r="B22" s="17" t="s">
        <v>53</v>
      </c>
      <c r="C22" s="11">
        <v>9.2824074074074076E-4</v>
      </c>
      <c r="D22" s="11">
        <v>4.5138888888888892E-4</v>
      </c>
      <c r="E22" s="11">
        <v>4.5486111111111102E-4</v>
      </c>
      <c r="F22" s="12">
        <f>SUM(C22:E22)</f>
        <v>1.8344907407407407E-3</v>
      </c>
    </row>
    <row r="23" spans="1:6" ht="24.95" customHeight="1">
      <c r="A23" s="6" t="s">
        <v>22</v>
      </c>
      <c r="B23" s="16" t="s">
        <v>62</v>
      </c>
      <c r="C23" s="11">
        <v>9.86111111111111E-4</v>
      </c>
      <c r="D23" s="11">
        <v>4.6064814814814818E-4</v>
      </c>
      <c r="E23" s="11">
        <v>4.7106481481481484E-4</v>
      </c>
      <c r="F23" s="12">
        <f>SUM(C23:E23)</f>
        <v>1.917824074074074E-3</v>
      </c>
    </row>
    <row r="24" spans="1:6" ht="24.95" customHeight="1">
      <c r="A24" s="6" t="s">
        <v>23</v>
      </c>
      <c r="B24" s="16" t="s">
        <v>61</v>
      </c>
      <c r="C24" s="11">
        <v>1.0196759259259258E-3</v>
      </c>
      <c r="D24" s="11">
        <v>4.8032407407407404E-4</v>
      </c>
      <c r="E24" s="11">
        <v>4.7222222222222218E-4</v>
      </c>
      <c r="F24" s="12">
        <f>SUM(C24:E24)</f>
        <v>1.972222222222222E-3</v>
      </c>
    </row>
    <row r="25" spans="1:6" ht="24.95" customHeight="1">
      <c r="A25" s="6" t="s">
        <v>24</v>
      </c>
      <c r="B25" s="16" t="s">
        <v>45</v>
      </c>
      <c r="C25" s="11">
        <v>1.0462962962962963E-3</v>
      </c>
      <c r="D25" s="11">
        <v>4.953703703703703E-4</v>
      </c>
      <c r="E25" s="11">
        <v>5.1851851851851853E-4</v>
      </c>
      <c r="F25" s="12">
        <f>SUM(C25:E25)</f>
        <v>2.0601851851851849E-3</v>
      </c>
    </row>
    <row r="26" spans="1:6" ht="24.95" customHeight="1">
      <c r="A26" s="6" t="s">
        <v>38</v>
      </c>
      <c r="B26" s="16" t="s">
        <v>59</v>
      </c>
      <c r="C26" s="11"/>
      <c r="D26" s="11"/>
      <c r="E26" s="11"/>
      <c r="F26" s="12">
        <f>SUM(C26:E26)</f>
        <v>0</v>
      </c>
    </row>
    <row r="27" spans="1:6" ht="24.75" customHeight="1">
      <c r="A27" s="6" t="s">
        <v>39</v>
      </c>
      <c r="B27" s="17" t="s">
        <v>43</v>
      </c>
      <c r="C27" s="11"/>
      <c r="D27" s="11"/>
      <c r="E27" s="11"/>
      <c r="F27" s="12">
        <f>SUM(C27:E27)</f>
        <v>0</v>
      </c>
    </row>
  </sheetData>
  <sortState ref="B4:F25">
    <sortCondition ref="F4:F25"/>
  </sortState>
  <mergeCells count="2">
    <mergeCell ref="A1:F1"/>
    <mergeCell ref="A2:F2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M14" sqref="M14"/>
    </sheetView>
  </sheetViews>
  <sheetFormatPr defaultRowHeight="12.75"/>
  <cols>
    <col min="1" max="1" width="4.85546875" bestFit="1" customWidth="1"/>
    <col min="2" max="2" width="29.28515625" bestFit="1" customWidth="1"/>
    <col min="3" max="3" width="12.5703125" customWidth="1"/>
    <col min="4" max="4" width="10.7109375" customWidth="1"/>
    <col min="5" max="5" width="11.28515625" customWidth="1"/>
    <col min="6" max="6" width="10.42578125" customWidth="1"/>
    <col min="7" max="7" width="10.85546875" customWidth="1"/>
    <col min="8" max="8" width="11.85546875" customWidth="1"/>
    <col min="9" max="9" width="13.5703125" customWidth="1"/>
  </cols>
  <sheetData>
    <row r="1" spans="1:9" ht="18.75">
      <c r="A1" s="26" t="s">
        <v>68</v>
      </c>
      <c r="B1" s="27"/>
      <c r="C1" s="27"/>
      <c r="D1" s="27"/>
      <c r="E1" s="27"/>
      <c r="F1" s="27"/>
      <c r="G1" s="27"/>
      <c r="H1" s="27"/>
      <c r="I1" s="28"/>
    </row>
    <row r="2" spans="1:9" ht="18.75">
      <c r="A2" s="26" t="s">
        <v>40</v>
      </c>
      <c r="B2" s="27"/>
      <c r="C2" s="27"/>
      <c r="D2" s="27"/>
      <c r="E2" s="27"/>
      <c r="F2" s="27"/>
      <c r="G2" s="27"/>
      <c r="H2" s="27"/>
      <c r="I2" s="28"/>
    </row>
    <row r="3" spans="1:9" ht="18.75">
      <c r="A3" s="6"/>
      <c r="B3" s="6" t="s">
        <v>0</v>
      </c>
      <c r="C3" s="6" t="s">
        <v>2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35</v>
      </c>
    </row>
    <row r="4" spans="1:9" ht="18.75">
      <c r="A4" s="6" t="s">
        <v>2</v>
      </c>
      <c r="B4" s="17" t="s">
        <v>49</v>
      </c>
      <c r="C4" s="19">
        <v>5.2777777777777778E-2</v>
      </c>
      <c r="D4" s="19">
        <v>5.2777777777777778E-2</v>
      </c>
      <c r="E4" s="19">
        <v>5.2777777777777798E-2</v>
      </c>
      <c r="F4" s="19">
        <v>5.1388888888888894E-2</v>
      </c>
      <c r="G4" s="19">
        <v>5.2777777777777798E-2</v>
      </c>
      <c r="H4" s="19">
        <v>5.2777777777777798E-2</v>
      </c>
      <c r="I4" s="21">
        <f t="shared" ref="I4:I25" si="0">AVERAGE(C4:H4)</f>
        <v>5.2546296296296313E-2</v>
      </c>
    </row>
    <row r="5" spans="1:9" ht="18.75">
      <c r="A5" s="6" t="s">
        <v>4</v>
      </c>
      <c r="B5" s="17" t="s">
        <v>47</v>
      </c>
      <c r="C5" s="19">
        <v>5.2777777777777778E-2</v>
      </c>
      <c r="D5" s="20">
        <v>5.2083333333333336E-2</v>
      </c>
      <c r="E5" s="20">
        <v>5.347222222222222E-2</v>
      </c>
      <c r="F5" s="20">
        <v>5.4166666666666669E-2</v>
      </c>
      <c r="G5" s="20">
        <v>5.486111111111111E-2</v>
      </c>
      <c r="H5" s="20">
        <v>5.1388888888888894E-2</v>
      </c>
      <c r="I5" s="21">
        <f t="shared" si="0"/>
        <v>5.3124999999999999E-2</v>
      </c>
    </row>
    <row r="6" spans="1:9" ht="18.75">
      <c r="A6" s="6" t="s">
        <v>5</v>
      </c>
      <c r="B6" s="16" t="s">
        <v>42</v>
      </c>
      <c r="C6" s="19">
        <v>5.4166666666666669E-2</v>
      </c>
      <c r="D6" s="20">
        <v>5.4166666666666669E-2</v>
      </c>
      <c r="E6" s="20">
        <v>5.347222222222222E-2</v>
      </c>
      <c r="F6" s="20">
        <v>5.2777777777777778E-2</v>
      </c>
      <c r="G6" s="20">
        <v>5.2777777777777778E-2</v>
      </c>
      <c r="H6" s="20">
        <v>5.2777777777777778E-2</v>
      </c>
      <c r="I6" s="21">
        <f t="shared" si="0"/>
        <v>5.3356481481481477E-2</v>
      </c>
    </row>
    <row r="7" spans="1:9" ht="18.75">
      <c r="A7" s="6" t="s">
        <v>6</v>
      </c>
      <c r="B7" s="17" t="s">
        <v>48</v>
      </c>
      <c r="C7" s="19">
        <v>5.347222222222222E-2</v>
      </c>
      <c r="D7" s="20">
        <v>5.4166666666666669E-2</v>
      </c>
      <c r="E7" s="20">
        <v>5.4166666666666669E-2</v>
      </c>
      <c r="F7" s="20">
        <v>5.5555555555555552E-2</v>
      </c>
      <c r="G7" s="20">
        <v>5.4166666666666669E-2</v>
      </c>
      <c r="H7" s="20">
        <v>5.4166666666666669E-2</v>
      </c>
      <c r="I7" s="21">
        <f t="shared" si="0"/>
        <v>5.4282407407407418E-2</v>
      </c>
    </row>
    <row r="8" spans="1:9" ht="18.75">
      <c r="A8" s="6" t="s">
        <v>7</v>
      </c>
      <c r="B8" s="16" t="s">
        <v>51</v>
      </c>
      <c r="C8" s="19">
        <v>5.5555555555555552E-2</v>
      </c>
      <c r="D8" s="20">
        <v>5.5555555555555552E-2</v>
      </c>
      <c r="E8" s="20">
        <v>5.347222222222222E-2</v>
      </c>
      <c r="F8" s="20">
        <v>5.347222222222222E-2</v>
      </c>
      <c r="G8" s="20">
        <v>5.4166666666666669E-2</v>
      </c>
      <c r="H8" s="20">
        <v>5.5555555555555552E-2</v>
      </c>
      <c r="I8" s="21">
        <f t="shared" si="0"/>
        <v>5.4629629629629639E-2</v>
      </c>
    </row>
    <row r="9" spans="1:9" ht="18.75">
      <c r="A9" s="6" t="s">
        <v>8</v>
      </c>
      <c r="B9" s="17" t="s">
        <v>3</v>
      </c>
      <c r="C9" s="19">
        <v>4.9999999999999996E-2</v>
      </c>
      <c r="D9" s="20">
        <v>5.2777777777777778E-2</v>
      </c>
      <c r="E9" s="20">
        <v>5.4166666666666669E-2</v>
      </c>
      <c r="F9" s="20">
        <v>5.6250000000000001E-2</v>
      </c>
      <c r="G9" s="20">
        <v>6.25E-2</v>
      </c>
      <c r="H9" s="20">
        <v>5.4166666666666669E-2</v>
      </c>
      <c r="I9" s="21">
        <f t="shared" si="0"/>
        <v>5.497685185185186E-2</v>
      </c>
    </row>
    <row r="10" spans="1:9" ht="18.75">
      <c r="A10" s="6" t="s">
        <v>9</v>
      </c>
      <c r="B10" s="16" t="s">
        <v>45</v>
      </c>
      <c r="C10" s="19">
        <v>4.9305555555555554E-2</v>
      </c>
      <c r="D10" s="20">
        <v>5.5555555555555552E-2</v>
      </c>
      <c r="E10" s="20">
        <v>5.2777777777777778E-2</v>
      </c>
      <c r="F10" s="20">
        <v>6.0416666666666667E-2</v>
      </c>
      <c r="G10" s="20">
        <v>5.2083333333333336E-2</v>
      </c>
      <c r="H10" s="20">
        <v>6.1111111111111116E-2</v>
      </c>
      <c r="I10" s="21">
        <f t="shared" si="0"/>
        <v>5.5208333333333331E-2</v>
      </c>
    </row>
    <row r="11" spans="1:9" ht="18.75">
      <c r="A11" s="6" t="s">
        <v>10</v>
      </c>
      <c r="B11" s="17" t="s">
        <v>43</v>
      </c>
      <c r="C11" s="19">
        <v>5.486111111111111E-2</v>
      </c>
      <c r="D11" s="20">
        <v>5.486111111111111E-2</v>
      </c>
      <c r="E11" s="20">
        <v>5.4166666666666669E-2</v>
      </c>
      <c r="F11" s="20">
        <v>5.6250000000000001E-2</v>
      </c>
      <c r="G11" s="20">
        <v>5.6250000000000001E-2</v>
      </c>
      <c r="H11" s="20">
        <v>5.6250000000000001E-2</v>
      </c>
      <c r="I11" s="21">
        <f t="shared" si="0"/>
        <v>5.5439814814814824E-2</v>
      </c>
    </row>
    <row r="12" spans="1:9" ht="18.75">
      <c r="A12" s="6" t="s">
        <v>11</v>
      </c>
      <c r="B12" s="16" t="s">
        <v>52</v>
      </c>
      <c r="C12" s="19">
        <v>5.6250000000000001E-2</v>
      </c>
      <c r="D12" s="20">
        <v>5.4166666666666669E-2</v>
      </c>
      <c r="E12" s="20">
        <v>5.4166666666666669E-2</v>
      </c>
      <c r="F12" s="20">
        <v>5.6250000000000001E-2</v>
      </c>
      <c r="G12" s="20">
        <v>5.6250000000000001E-2</v>
      </c>
      <c r="H12" s="20">
        <v>5.6944444444444443E-2</v>
      </c>
      <c r="I12" s="21">
        <f t="shared" si="0"/>
        <v>5.5671296296296302E-2</v>
      </c>
    </row>
    <row r="13" spans="1:9" ht="18.75">
      <c r="A13" s="6" t="s">
        <v>12</v>
      </c>
      <c r="B13" s="17" t="s">
        <v>53</v>
      </c>
      <c r="C13" s="19">
        <v>5.5555555555555552E-2</v>
      </c>
      <c r="D13" s="20">
        <v>5.4166666666666669E-2</v>
      </c>
      <c r="E13" s="20">
        <v>5.6944444444444443E-2</v>
      </c>
      <c r="F13" s="20">
        <v>5.6944444444444443E-2</v>
      </c>
      <c r="G13" s="20">
        <v>5.6944444444444443E-2</v>
      </c>
      <c r="H13" s="20">
        <v>5.6250000000000001E-2</v>
      </c>
      <c r="I13" s="21">
        <f t="shared" si="0"/>
        <v>5.6134259259259266E-2</v>
      </c>
    </row>
    <row r="14" spans="1:9" ht="18.75">
      <c r="A14" s="6" t="s">
        <v>13</v>
      </c>
      <c r="B14" s="16" t="s">
        <v>62</v>
      </c>
      <c r="C14" s="19">
        <v>5.347222222222222E-2</v>
      </c>
      <c r="D14" s="20">
        <v>5.486111111111111E-2</v>
      </c>
      <c r="E14" s="20">
        <v>5.6250000000000001E-2</v>
      </c>
      <c r="F14" s="20">
        <v>5.6944444444444443E-2</v>
      </c>
      <c r="G14" s="20">
        <v>5.8333333333333327E-2</v>
      </c>
      <c r="H14" s="20">
        <v>5.7638888888888885E-2</v>
      </c>
      <c r="I14" s="21">
        <f t="shared" si="0"/>
        <v>5.6250000000000001E-2</v>
      </c>
    </row>
    <row r="15" spans="1:9" ht="18.75">
      <c r="A15" s="6" t="s">
        <v>14</v>
      </c>
      <c r="B15" s="16" t="s">
        <v>44</v>
      </c>
      <c r="C15" s="19">
        <v>5.347222222222222E-2</v>
      </c>
      <c r="D15" s="20">
        <v>5.486111111111111E-2</v>
      </c>
      <c r="E15" s="20">
        <v>5.6250000000000001E-2</v>
      </c>
      <c r="F15" s="20">
        <v>5.7638888888888885E-2</v>
      </c>
      <c r="G15" s="20">
        <v>5.9722222222222225E-2</v>
      </c>
      <c r="H15" s="20">
        <v>5.7638888888888885E-2</v>
      </c>
      <c r="I15" s="21">
        <f t="shared" si="0"/>
        <v>5.6597222222222222E-2</v>
      </c>
    </row>
    <row r="16" spans="1:9" ht="18.75">
      <c r="A16" s="6" t="s">
        <v>15</v>
      </c>
      <c r="B16" s="16" t="s">
        <v>50</v>
      </c>
      <c r="C16" s="19">
        <v>5.5555555555555552E-2</v>
      </c>
      <c r="D16" s="20">
        <v>5.5555555555555552E-2</v>
      </c>
      <c r="E16" s="20">
        <v>5.5555555555555552E-2</v>
      </c>
      <c r="F16" s="20">
        <v>5.7638888888888885E-2</v>
      </c>
      <c r="G16" s="20">
        <v>5.9027777777777783E-2</v>
      </c>
      <c r="H16" s="20">
        <v>5.6944444444444443E-2</v>
      </c>
      <c r="I16" s="21">
        <f t="shared" si="0"/>
        <v>5.6712962962962965E-2</v>
      </c>
    </row>
    <row r="17" spans="1:9" ht="18.75">
      <c r="A17" s="6" t="s">
        <v>16</v>
      </c>
      <c r="B17" s="16" t="s">
        <v>56</v>
      </c>
      <c r="C17" s="19">
        <v>5.486111111111111E-2</v>
      </c>
      <c r="D17" s="20">
        <v>5.6250000000000001E-2</v>
      </c>
      <c r="E17" s="20">
        <v>5.7638888888888885E-2</v>
      </c>
      <c r="F17" s="20">
        <v>5.6944444444444443E-2</v>
      </c>
      <c r="G17" s="20">
        <v>5.7638888888888885E-2</v>
      </c>
      <c r="H17" s="20">
        <v>5.7638888888888885E-2</v>
      </c>
      <c r="I17" s="21">
        <f t="shared" si="0"/>
        <v>5.6828703703703708E-2</v>
      </c>
    </row>
    <row r="18" spans="1:9" ht="18.75">
      <c r="A18" s="6" t="s">
        <v>17</v>
      </c>
      <c r="B18" s="16" t="s">
        <v>57</v>
      </c>
      <c r="C18" s="19">
        <v>5.0694444444444452E-2</v>
      </c>
      <c r="D18" s="20">
        <v>5.347222222222222E-2</v>
      </c>
      <c r="E18" s="20">
        <v>6.0416666666666667E-2</v>
      </c>
      <c r="F18" s="20">
        <v>5.6944444444444443E-2</v>
      </c>
      <c r="G18" s="20">
        <v>6.25E-2</v>
      </c>
      <c r="H18" s="20">
        <v>5.7638888888888885E-2</v>
      </c>
      <c r="I18" s="21">
        <f t="shared" si="0"/>
        <v>5.6944444444444443E-2</v>
      </c>
    </row>
    <row r="19" spans="1:9" ht="18.75">
      <c r="A19" s="6" t="s">
        <v>18</v>
      </c>
      <c r="B19" s="16" t="s">
        <v>46</v>
      </c>
      <c r="C19" s="19">
        <v>5.0694444444444452E-2</v>
      </c>
      <c r="D19" s="20">
        <v>5.347222222222222E-2</v>
      </c>
      <c r="E19" s="20">
        <v>5.7638888888888885E-2</v>
      </c>
      <c r="F19" s="20">
        <v>6.458333333333334E-2</v>
      </c>
      <c r="G19" s="20">
        <v>6.25E-2</v>
      </c>
      <c r="H19" s="20">
        <v>5.486111111111111E-2</v>
      </c>
      <c r="I19" s="21">
        <f t="shared" si="0"/>
        <v>5.7291666666666664E-2</v>
      </c>
    </row>
    <row r="20" spans="1:9" ht="18.75">
      <c r="A20" s="6" t="s">
        <v>19</v>
      </c>
      <c r="B20" s="16" t="s">
        <v>64</v>
      </c>
      <c r="C20" s="19">
        <v>5.5555555555555552E-2</v>
      </c>
      <c r="D20" s="20">
        <v>5.6944444444444443E-2</v>
      </c>
      <c r="E20" s="20">
        <v>5.8333333333333327E-2</v>
      </c>
      <c r="F20" s="20">
        <v>5.9027777777777783E-2</v>
      </c>
      <c r="G20" s="20">
        <v>5.8333333333333327E-2</v>
      </c>
      <c r="H20" s="20">
        <v>6.0416666666666667E-2</v>
      </c>
      <c r="I20" s="21">
        <f t="shared" si="0"/>
        <v>5.8101851851851849E-2</v>
      </c>
    </row>
    <row r="21" spans="1:9" ht="18.75">
      <c r="A21" s="6" t="s">
        <v>20</v>
      </c>
      <c r="B21" s="16" t="s">
        <v>55</v>
      </c>
      <c r="C21" s="19">
        <v>6.1805555555555558E-2</v>
      </c>
      <c r="D21" s="20">
        <v>5.9722222222222225E-2</v>
      </c>
      <c r="E21" s="20">
        <v>5.8333333333333327E-2</v>
      </c>
      <c r="F21" s="20">
        <v>5.7638888888888885E-2</v>
      </c>
      <c r="G21" s="20">
        <v>5.9027777777777783E-2</v>
      </c>
      <c r="H21" s="20">
        <v>5.9722222222222225E-2</v>
      </c>
      <c r="I21" s="21">
        <f t="shared" si="0"/>
        <v>5.9375000000000004E-2</v>
      </c>
    </row>
    <row r="22" spans="1:9" ht="18.75">
      <c r="A22" s="6" t="s">
        <v>21</v>
      </c>
      <c r="B22" s="16" t="s">
        <v>63</v>
      </c>
      <c r="C22" s="19">
        <v>5.6944444444444443E-2</v>
      </c>
      <c r="D22" s="20">
        <v>5.7638888888888885E-2</v>
      </c>
      <c r="E22" s="20">
        <v>6.1111111111111116E-2</v>
      </c>
      <c r="F22" s="20">
        <v>5.9027777777777783E-2</v>
      </c>
      <c r="G22" s="20">
        <v>6.3888888888888884E-2</v>
      </c>
      <c r="H22" s="20">
        <v>6.0416666666666667E-2</v>
      </c>
      <c r="I22" s="21">
        <f t="shared" si="0"/>
        <v>5.9837962962962961E-2</v>
      </c>
    </row>
    <row r="23" spans="1:9" ht="18.75">
      <c r="A23" s="6" t="s">
        <v>22</v>
      </c>
      <c r="B23" s="16" t="s">
        <v>54</v>
      </c>
      <c r="C23" s="19">
        <v>5.7638888888888885E-2</v>
      </c>
      <c r="D23" s="20">
        <v>5.7638888888888885E-2</v>
      </c>
      <c r="E23" s="20">
        <v>6.5972222222222224E-2</v>
      </c>
      <c r="F23" s="20">
        <v>6.1111111111111116E-2</v>
      </c>
      <c r="G23" s="20">
        <v>6.3194444444444442E-2</v>
      </c>
      <c r="H23" s="20">
        <v>6.1111111111111116E-2</v>
      </c>
      <c r="I23" s="21">
        <f t="shared" si="0"/>
        <v>6.1111111111111116E-2</v>
      </c>
    </row>
    <row r="24" spans="1:9" ht="18.75">
      <c r="A24" s="6" t="s">
        <v>23</v>
      </c>
      <c r="B24" s="16" t="s">
        <v>60</v>
      </c>
      <c r="C24" s="19">
        <v>6.3194444444444442E-2</v>
      </c>
      <c r="D24" s="20">
        <v>6.3194444444444442E-2</v>
      </c>
      <c r="E24" s="20">
        <v>6.3194444444444442E-2</v>
      </c>
      <c r="F24" s="20">
        <v>6.3888888888888884E-2</v>
      </c>
      <c r="G24" s="20">
        <v>6.458333333333334E-2</v>
      </c>
      <c r="H24" s="20">
        <v>6.3194444444444442E-2</v>
      </c>
      <c r="I24" s="21">
        <f t="shared" si="0"/>
        <v>6.3541666666666663E-2</v>
      </c>
    </row>
    <row r="25" spans="1:9" ht="18.75">
      <c r="A25" s="6" t="s">
        <v>24</v>
      </c>
      <c r="B25" s="16" t="s">
        <v>61</v>
      </c>
      <c r="C25" s="19">
        <v>6.3888888888888884E-2</v>
      </c>
      <c r="D25" s="20">
        <v>6.3888888888888884E-2</v>
      </c>
      <c r="E25" s="20">
        <v>6.5277777777777782E-2</v>
      </c>
      <c r="F25" s="20">
        <v>6.5277777777777782E-2</v>
      </c>
      <c r="G25" s="20">
        <v>6.5972222222222224E-2</v>
      </c>
      <c r="H25" s="20">
        <v>6.5972222222222224E-2</v>
      </c>
      <c r="I25" s="21">
        <f t="shared" si="0"/>
        <v>6.5046296296296283E-2</v>
      </c>
    </row>
    <row r="26" spans="1:9" ht="18.75">
      <c r="A26" s="6"/>
      <c r="B26" s="16"/>
      <c r="C26" s="19"/>
      <c r="D26" s="20"/>
      <c r="E26" s="20"/>
      <c r="F26" s="20"/>
      <c r="G26" s="20"/>
      <c r="H26" s="20"/>
      <c r="I26" s="21"/>
    </row>
    <row r="27" spans="1:9" ht="18.75">
      <c r="A27" s="6" t="s">
        <v>38</v>
      </c>
      <c r="B27" s="17" t="s">
        <v>58</v>
      </c>
      <c r="C27" s="19">
        <v>5.9722222222222225E-2</v>
      </c>
      <c r="D27" s="20">
        <v>6.1805555555555558E-2</v>
      </c>
      <c r="E27" s="20">
        <v>6.3194444444444442E-2</v>
      </c>
      <c r="F27" s="20"/>
      <c r="G27" s="20"/>
      <c r="H27" s="20"/>
      <c r="I27" s="21">
        <f>AVERAGE(C27:H27)</f>
        <v>6.157407407407408E-2</v>
      </c>
    </row>
    <row r="28" spans="1:9" ht="18.75">
      <c r="A28" s="6" t="s">
        <v>39</v>
      </c>
      <c r="B28" s="16" t="s">
        <v>59</v>
      </c>
      <c r="C28" s="19"/>
      <c r="D28" s="20"/>
      <c r="E28" s="20"/>
      <c r="F28" s="20"/>
      <c r="G28" s="20"/>
      <c r="H28" s="20"/>
      <c r="I28" s="21"/>
    </row>
  </sheetData>
  <sortState ref="B4:I25">
    <sortCondition ref="I4:I25"/>
  </sortState>
  <mergeCells count="2">
    <mergeCell ref="A1:I1"/>
    <mergeCell ref="A2:I2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Cooper</vt:lpstr>
      <vt:lpstr>Kondi</vt:lpstr>
      <vt:lpstr>Úszás</vt:lpstr>
      <vt:lpstr>Futás</vt:lpstr>
    </vt:vector>
  </TitlesOfParts>
  <Company>MKKSZ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botond.storcz</dc:creator>
  <cp:lastModifiedBy>Hüttner Csaba</cp:lastModifiedBy>
  <dcterms:created xsi:type="dcterms:W3CDTF">2013-01-24T08:26:55Z</dcterms:created>
  <dcterms:modified xsi:type="dcterms:W3CDTF">2014-12-11T17:35:34Z</dcterms:modified>
</cp:coreProperties>
</file>